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zadrozna\Desktop\"/>
    </mc:Choice>
  </mc:AlternateContent>
  <xr:revisionPtr revIDLastSave="0" documentId="13_ncr:1_{C2F5192B-B513-4F3C-8C1C-79CC325BDA3C}" xr6:coauthVersionLast="36" xr6:coauthVersionMax="36" xr10:uidLastSave="{00000000-0000-0000-0000-000000000000}"/>
  <bookViews>
    <workbookView xWindow="0" yWindow="0" windowWidth="28800" windowHeight="11625" tabRatio="966" activeTab="3" xr2:uid="{00000000-000D-0000-FFFF-FFFF00000000}"/>
  </bookViews>
  <sheets>
    <sheet name="Strona tytułowa" sheetId="1" r:id="rId1"/>
    <sheet name="D-Wskazówki i założenia analiz" sheetId="2" r:id="rId2"/>
    <sheet name="D-Analiza finansowa" sheetId="3" r:id="rId3"/>
    <sheet name="D-Przepływy pieniężne" sheetId="4" r:id="rId4"/>
  </sheets>
  <definedNames>
    <definedName name="_xlnm.Print_Area" localSheetId="2">'D-Analiza finansowa'!$A$2:$P$94</definedName>
    <definedName name="_xlnm.Print_Area" localSheetId="1">'D-Wskazówki i założenia analiz'!$A$2:$N$87</definedName>
    <definedName name="_xlnm.Print_Area" localSheetId="0">'Strona tytułowa'!$A$1:$J$27</definedName>
    <definedName name="Z_06F83AA6_2E35_484B_8E2D_89D5734D85FB_.wvu.PrintArea" localSheetId="2" hidden="1">'D-Analiza finansowa'!$A$4:$P$94</definedName>
    <definedName name="Z_06F83AA6_2E35_484B_8E2D_89D5734D85FB_.wvu.PrintArea" localSheetId="1" hidden="1">'D-Wskazówki i założenia analiz'!$A$2:$N$87</definedName>
    <definedName name="Z_06F83AA6_2E35_484B_8E2D_89D5734D85FB_.wvu.PrintArea" localSheetId="0" hidden="1">'Strona tytułowa'!$A$1:$J$27</definedName>
    <definedName name="Z_06F83AA6_2E35_484B_8E2D_89D5734D85FB_.wvu.Rows" localSheetId="2" hidden="1">'D-Analiza finansowa'!$108:$108,'D-Analiza finansowa'!$112:$112</definedName>
    <definedName name="Z_67FEDF04_631E_4496_88AF_B7B4D2A8FEB3_.wvu.PrintArea" localSheetId="2" hidden="1">'D-Analiza finansowa'!$A$4:$P$94</definedName>
    <definedName name="Z_67FEDF04_631E_4496_88AF_B7B4D2A8FEB3_.wvu.PrintArea" localSheetId="1" hidden="1">'D-Wskazówki i założenia analiz'!$A$2:$N$87</definedName>
    <definedName name="Z_67FEDF04_631E_4496_88AF_B7B4D2A8FEB3_.wvu.PrintArea" localSheetId="0" hidden="1">'Strona tytułowa'!$A$1:$J$27</definedName>
    <definedName name="Z_67FEDF04_631E_4496_88AF_B7B4D2A8FEB3_.wvu.Rows" localSheetId="2" hidden="1">'D-Analiza finansowa'!$108:$108,'D-Analiza finansowa'!$112:$112</definedName>
    <definedName name="Z_7D57006B_7535_487E_9B5F_ADCBF26ACA2C_.wvu.PrintArea" localSheetId="2" hidden="1">'D-Analiza finansowa'!$A$4:$P$94</definedName>
    <definedName name="Z_7D57006B_7535_487E_9B5F_ADCBF26ACA2C_.wvu.PrintArea" localSheetId="1" hidden="1">'D-Wskazówki i założenia analiz'!$A$2:$N$87</definedName>
    <definedName name="Z_7D57006B_7535_487E_9B5F_ADCBF26ACA2C_.wvu.PrintArea" localSheetId="0" hidden="1">'Strona tytułowa'!$A$1:$J$27</definedName>
    <definedName name="Z_7D57006B_7535_487E_9B5F_ADCBF26ACA2C_.wvu.Rows" localSheetId="2" hidden="1">'D-Analiza finansowa'!$108:$108,'D-Analiza finansowa'!$112:$112</definedName>
    <definedName name="Z_AE2FABA9_E734_4D4E_8B80_6FAA9A7CE613_.wvu.PrintArea" localSheetId="2" hidden="1">'D-Analiza finansowa'!$A$4:$P$94</definedName>
    <definedName name="Z_AE2FABA9_E734_4D4E_8B80_6FAA9A7CE613_.wvu.PrintArea" localSheetId="1" hidden="1">'D-Wskazówki i założenia analiz'!$A$2:$N$87</definedName>
    <definedName name="Z_AE2FABA9_E734_4D4E_8B80_6FAA9A7CE613_.wvu.PrintArea" localSheetId="0" hidden="1">'Strona tytułowa'!$A$1:$J$27</definedName>
    <definedName name="Z_AE2FABA9_E734_4D4E_8B80_6FAA9A7CE613_.wvu.Rows" localSheetId="2" hidden="1">'D-Analiza finansowa'!$108:$108,'D-Analiza finansowa'!$112:$112</definedName>
  </definedNames>
  <calcPr calcId="191029"/>
  <customWorkbookViews>
    <customWorkbookView name="malszymanska - Widok osobisty" guid="{06F83AA6-2E35-484B-8E2D-89D5734D85FB}" mergeInterval="0" personalView="1" maximized="1" xWindow="1" yWindow="1" windowWidth="1680" windowHeight="831" tabRatio="966" activeSheetId="3" showComments="commIndAndComment"/>
    <customWorkbookView name="Użytkownik systemu Windows - Widok osobisty" guid="{67FEDF04-631E-4496-88AF-B7B4D2A8FEB3}" mergeInterval="0" personalView="1" maximized="1" windowWidth="1920" windowHeight="865" tabRatio="966" activeSheetId="2" showComments="commIndAndComment"/>
    <customWorkbookView name="aszczygielska - Widok osobisty" guid="{7D57006B-7535-487E-9B5F-ADCBF26ACA2C}" mergeInterval="0" personalView="1" maximized="1" xWindow="1" yWindow="1" windowWidth="1920" windowHeight="863" tabRatio="966" activeSheetId="2"/>
    <customWorkbookView name="asznepka - Widok osobisty" guid="{AE2FABA9-E734-4D4E-8B80-6FAA9A7CE613}" mergeInterval="0" personalView="1" maximized="1" windowWidth="1920" windowHeight="874" tabRatio="966" activeSheetId="2"/>
  </customWorkbookViews>
</workbook>
</file>

<file path=xl/calcChain.xml><?xml version="1.0" encoding="utf-8"?>
<calcChain xmlns="http://schemas.openxmlformats.org/spreadsheetml/2006/main">
  <c r="C24" i="4" l="1"/>
  <c r="D24" i="4"/>
  <c r="E24" i="4"/>
  <c r="F24" i="4"/>
  <c r="H24" i="4"/>
  <c r="I24" i="4"/>
  <c r="J24" i="4"/>
  <c r="K24" i="4"/>
  <c r="L24" i="4"/>
  <c r="B24" i="4"/>
  <c r="B28" i="4"/>
  <c r="E20" i="4" l="1"/>
  <c r="F20" i="4"/>
  <c r="I81" i="3"/>
  <c r="J81" i="3"/>
  <c r="I80" i="3"/>
  <c r="J80" i="3"/>
  <c r="I78" i="3"/>
  <c r="J78" i="3"/>
  <c r="I76" i="3"/>
  <c r="J76" i="3"/>
  <c r="I75" i="3"/>
  <c r="J75" i="3"/>
  <c r="I74" i="3"/>
  <c r="J74" i="3"/>
  <c r="I72" i="3"/>
  <c r="J72" i="3"/>
  <c r="I71" i="3"/>
  <c r="J71" i="3"/>
  <c r="I65" i="3"/>
  <c r="J65" i="3"/>
  <c r="I60" i="3"/>
  <c r="J60" i="3"/>
  <c r="J55" i="3" s="1"/>
  <c r="I57" i="3"/>
  <c r="J57" i="3"/>
  <c r="I52" i="3"/>
  <c r="J52" i="3"/>
  <c r="I46" i="3"/>
  <c r="J46" i="3"/>
  <c r="I39" i="3"/>
  <c r="J39" i="3"/>
  <c r="J37" i="3" s="1"/>
  <c r="I37" i="3"/>
  <c r="I30" i="3"/>
  <c r="J30" i="3"/>
  <c r="I27" i="3"/>
  <c r="J27" i="3"/>
  <c r="I24" i="3"/>
  <c r="J24" i="3"/>
  <c r="I20" i="3"/>
  <c r="J20" i="3"/>
  <c r="I19" i="3"/>
  <c r="J19" i="3"/>
  <c r="I10" i="3"/>
  <c r="J10" i="3"/>
  <c r="I7" i="3"/>
  <c r="J7" i="3"/>
  <c r="I55" i="3" l="1"/>
  <c r="B20" i="4" l="1"/>
  <c r="C20" i="4"/>
  <c r="D20" i="4"/>
  <c r="H20" i="4"/>
  <c r="I20" i="4"/>
  <c r="J20" i="4"/>
  <c r="K20" i="4"/>
  <c r="L20" i="4"/>
  <c r="B7" i="3"/>
  <c r="B76" i="3" s="1"/>
  <c r="C7" i="3"/>
  <c r="C76" i="3" s="1"/>
  <c r="D7" i="3"/>
  <c r="D74" i="3" s="1"/>
  <c r="F7" i="3"/>
  <c r="F75" i="3" s="1"/>
  <c r="G7" i="3"/>
  <c r="G75" i="3" s="1"/>
  <c r="H7" i="3"/>
  <c r="H74" i="3" s="1"/>
  <c r="L7" i="3"/>
  <c r="L75" i="3" s="1"/>
  <c r="M7" i="3"/>
  <c r="M75" i="3" s="1"/>
  <c r="N7" i="3"/>
  <c r="O7" i="3"/>
  <c r="O74" i="3" s="1"/>
  <c r="P7" i="3"/>
  <c r="P75" i="3" s="1"/>
  <c r="B10" i="3"/>
  <c r="B19" i="3" s="1"/>
  <c r="C10" i="3"/>
  <c r="D10" i="3"/>
  <c r="F10" i="3"/>
  <c r="G10" i="3"/>
  <c r="H10" i="3"/>
  <c r="H19" i="3" s="1"/>
  <c r="L10" i="3"/>
  <c r="M10" i="3"/>
  <c r="N10" i="3"/>
  <c r="O10" i="3"/>
  <c r="P10" i="3"/>
  <c r="B20" i="3"/>
  <c r="C20" i="3"/>
  <c r="D20" i="3"/>
  <c r="F20" i="3"/>
  <c r="G20" i="3"/>
  <c r="H20" i="3"/>
  <c r="L20" i="3"/>
  <c r="M20" i="3"/>
  <c r="N20" i="3"/>
  <c r="O20" i="3"/>
  <c r="P20" i="3"/>
  <c r="B39" i="3"/>
  <c r="B37" i="3" s="1"/>
  <c r="C39" i="3"/>
  <c r="C37" i="3" s="1"/>
  <c r="D39" i="3"/>
  <c r="D37" i="3" s="1"/>
  <c r="F39" i="3"/>
  <c r="F37" i="3" s="1"/>
  <c r="G39" i="3"/>
  <c r="G37" i="3" s="1"/>
  <c r="H39" i="3"/>
  <c r="H37" i="3" s="1"/>
  <c r="L39" i="3"/>
  <c r="L37" i="3" s="1"/>
  <c r="M39" i="3"/>
  <c r="M37" i="3" s="1"/>
  <c r="N39" i="3"/>
  <c r="N37" i="3" s="1"/>
  <c r="O39" i="3"/>
  <c r="O37" i="3" s="1"/>
  <c r="P39" i="3"/>
  <c r="P37" i="3" s="1"/>
  <c r="B46" i="3"/>
  <c r="C46" i="3"/>
  <c r="D46" i="3"/>
  <c r="F46" i="3"/>
  <c r="G46" i="3"/>
  <c r="H46" i="3"/>
  <c r="L46" i="3"/>
  <c r="M46" i="3"/>
  <c r="N46" i="3"/>
  <c r="O46" i="3"/>
  <c r="P46" i="3"/>
  <c r="B57" i="3"/>
  <c r="C57" i="3"/>
  <c r="D57" i="3"/>
  <c r="F57" i="3"/>
  <c r="G57" i="3"/>
  <c r="H57" i="3"/>
  <c r="L57" i="3"/>
  <c r="M57" i="3"/>
  <c r="N57" i="3"/>
  <c r="O57" i="3"/>
  <c r="P57" i="3"/>
  <c r="B60" i="3"/>
  <c r="C60" i="3"/>
  <c r="D60" i="3"/>
  <c r="F60" i="3"/>
  <c r="G60" i="3"/>
  <c r="H60" i="3"/>
  <c r="H71" i="3" s="1"/>
  <c r="L60" i="3"/>
  <c r="M60" i="3"/>
  <c r="N60" i="3"/>
  <c r="O60" i="3"/>
  <c r="P60" i="3"/>
  <c r="L71" i="3"/>
  <c r="N72" i="3"/>
  <c r="O72" i="3"/>
  <c r="B74" i="3"/>
  <c r="C74" i="3"/>
  <c r="B75" i="3"/>
  <c r="C75" i="3"/>
  <c r="D75" i="3"/>
  <c r="E75" i="3"/>
  <c r="H75" i="3"/>
  <c r="K75" i="3"/>
  <c r="E76" i="3"/>
  <c r="H76" i="3"/>
  <c r="K76" i="3"/>
  <c r="E80" i="3"/>
  <c r="K80" i="3"/>
  <c r="P72" i="3" l="1"/>
  <c r="O71" i="3"/>
  <c r="D72" i="3"/>
  <c r="C71" i="3"/>
  <c r="N19" i="3"/>
  <c r="D76" i="3"/>
  <c r="D71" i="3"/>
  <c r="B71" i="3"/>
  <c r="L72" i="3"/>
  <c r="F19" i="3"/>
  <c r="G71" i="3"/>
  <c r="F71" i="3"/>
  <c r="P71" i="3"/>
  <c r="H72" i="3"/>
  <c r="C19" i="3"/>
  <c r="C24" i="3" s="1"/>
  <c r="C27" i="3" s="1"/>
  <c r="C30" i="3" s="1"/>
  <c r="N74" i="3"/>
  <c r="N71" i="3"/>
  <c r="C72" i="3"/>
  <c r="N75" i="3"/>
  <c r="N76" i="3"/>
  <c r="F72" i="3"/>
  <c r="G76" i="3"/>
  <c r="G72" i="3"/>
  <c r="B72" i="3"/>
  <c r="G74" i="3"/>
  <c r="D19" i="3"/>
  <c r="D24" i="3" s="1"/>
  <c r="D27" i="3" s="1"/>
  <c r="D30" i="3" s="1"/>
  <c r="O76" i="3"/>
  <c r="O19" i="3"/>
  <c r="O24" i="3" s="1"/>
  <c r="O27" i="3" s="1"/>
  <c r="O30" i="3" s="1"/>
  <c r="M72" i="3"/>
  <c r="O75" i="3"/>
  <c r="B24" i="3"/>
  <c r="B27" i="3" s="1"/>
  <c r="B30" i="3" s="1"/>
  <c r="B81" i="3" s="1"/>
  <c r="F24" i="3"/>
  <c r="F27" i="3" s="1"/>
  <c r="F30" i="3" s="1"/>
  <c r="F81" i="3" s="1"/>
  <c r="M71" i="3"/>
  <c r="P74" i="3"/>
  <c r="N24" i="3"/>
  <c r="N27" i="3" s="1"/>
  <c r="L74" i="3"/>
  <c r="F74" i="3"/>
  <c r="M74" i="3"/>
  <c r="H24" i="3"/>
  <c r="H27" i="3" s="1"/>
  <c r="H30" i="3" s="1"/>
  <c r="M19" i="3"/>
  <c r="M24" i="3" s="1"/>
  <c r="M27" i="3" s="1"/>
  <c r="G19" i="3"/>
  <c r="G24" i="3" s="1"/>
  <c r="G27" i="3" s="1"/>
  <c r="P19" i="3"/>
  <c r="P24" i="3" s="1"/>
  <c r="P27" i="3" s="1"/>
  <c r="L19" i="3"/>
  <c r="L24" i="3" s="1"/>
  <c r="L27" i="3" s="1"/>
  <c r="L55" i="3"/>
  <c r="L65" i="3" s="1"/>
  <c r="P52" i="3"/>
  <c r="P78" i="3" s="1"/>
  <c r="F52" i="3"/>
  <c r="F78" i="3" s="1"/>
  <c r="L76" i="3"/>
  <c r="M55" i="3"/>
  <c r="M65" i="3" s="1"/>
  <c r="B55" i="3"/>
  <c r="B65" i="3" s="1"/>
  <c r="G52" i="3"/>
  <c r="G78" i="3" s="1"/>
  <c r="O55" i="3"/>
  <c r="O65" i="3" s="1"/>
  <c r="D55" i="3"/>
  <c r="D65" i="3" s="1"/>
  <c r="O52" i="3"/>
  <c r="O78" i="3" s="1"/>
  <c r="D52" i="3"/>
  <c r="D78" i="3" s="1"/>
  <c r="P55" i="3"/>
  <c r="P65" i="3" s="1"/>
  <c r="F55" i="3"/>
  <c r="F65" i="3" s="1"/>
  <c r="L52" i="3"/>
  <c r="L78" i="3" s="1"/>
  <c r="P76" i="3"/>
  <c r="G55" i="3"/>
  <c r="G65" i="3" s="1"/>
  <c r="M52" i="3"/>
  <c r="M78" i="3" s="1"/>
  <c r="B52" i="3"/>
  <c r="B78" i="3" s="1"/>
  <c r="M76" i="3"/>
  <c r="N55" i="3"/>
  <c r="N65" i="3" s="1"/>
  <c r="H55" i="3"/>
  <c r="H65" i="3" s="1"/>
  <c r="C55" i="3"/>
  <c r="C65" i="3" s="1"/>
  <c r="N52" i="3"/>
  <c r="N78" i="3" s="1"/>
  <c r="H52" i="3"/>
  <c r="H78" i="3" s="1"/>
  <c r="C52" i="3"/>
  <c r="C78" i="3" s="1"/>
  <c r="F76" i="3"/>
  <c r="N30" i="3" l="1"/>
  <c r="N80" i="3" s="1"/>
  <c r="D81" i="3"/>
  <c r="D80" i="3"/>
  <c r="O80" i="3"/>
  <c r="O81" i="3"/>
  <c r="H81" i="3"/>
  <c r="H80" i="3"/>
  <c r="P30" i="3"/>
  <c r="G30" i="3"/>
  <c r="M30" i="3"/>
  <c r="F80" i="3"/>
  <c r="L30" i="3"/>
  <c r="C80" i="3"/>
  <c r="C81" i="3"/>
  <c r="B80" i="3"/>
  <c r="N81" i="3" l="1"/>
  <c r="M80" i="3"/>
  <c r="M81" i="3"/>
  <c r="G80" i="3"/>
  <c r="G81" i="3"/>
  <c r="P80" i="3"/>
  <c r="P81" i="3"/>
  <c r="L80" i="3"/>
  <c r="L81" i="3"/>
</calcChain>
</file>

<file path=xl/sharedStrings.xml><?xml version="1.0" encoding="utf-8"?>
<sst xmlns="http://schemas.openxmlformats.org/spreadsheetml/2006/main" count="273" uniqueCount="199">
  <si>
    <r>
      <t>Lata oznaczone literą</t>
    </r>
    <r>
      <rPr>
        <b/>
        <sz val="10"/>
        <rFont val="Arial"/>
        <family val="2"/>
        <charset val="238"/>
      </rPr>
      <t xml:space="preserve"> S </t>
    </r>
    <r>
      <rPr>
        <sz val="10"/>
        <rFont val="Arial"/>
        <family val="2"/>
        <charset val="238"/>
      </rPr>
      <t>to lata poprzedzające rok kalendarzowy, w którym rozpocznie się realizacja projektu.</t>
    </r>
  </si>
  <si>
    <r>
      <t xml:space="preserve">Bilans oraz rachunek zysków i strat sporządzane są dla przedsiębiorstwa. </t>
    </r>
    <r>
      <rPr>
        <b/>
        <sz val="10"/>
        <rFont val="Arial"/>
        <family val="2"/>
        <charset val="238"/>
      </rPr>
      <t xml:space="preserve">Natomiast prognoza przepływów pieniężnych odnosi się wyłącznie do projektu! </t>
    </r>
  </si>
  <si>
    <t>I.</t>
  </si>
  <si>
    <t xml:space="preserve">II. </t>
  </si>
  <si>
    <t>III.</t>
  </si>
  <si>
    <t>Projekcję skumulowanych przepływów pieniężnych należy określić na dzień planowanego terminu rozpoczęcia finansowej realizacji projektu.</t>
  </si>
  <si>
    <r>
      <t>NPV</t>
    </r>
    <r>
      <rPr>
        <sz val="10"/>
        <rFont val="Arial"/>
        <family val="2"/>
        <charset val="238"/>
      </rPr>
      <t xml:space="preserve"> jest sumą zdyskontowanych strumieni pieniężnych netto generowanych przez projekt</t>
    </r>
  </si>
  <si>
    <r>
      <t xml:space="preserve">Lata oznaczone literą </t>
    </r>
    <r>
      <rPr>
        <b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 to lata kalendarzowe prognozy po realizacji projektu.</t>
    </r>
  </si>
  <si>
    <t>Rok S0</t>
  </si>
  <si>
    <t>Nie wolno usuwać żadnych kolumn ani wierszy.</t>
  </si>
  <si>
    <r>
      <t>Lata oznaczone literą</t>
    </r>
    <r>
      <rPr>
        <b/>
        <sz val="10"/>
        <rFont val="Arial"/>
        <family val="2"/>
        <charset val="238"/>
      </rPr>
      <t xml:space="preserve"> R</t>
    </r>
    <r>
      <rPr>
        <sz val="10"/>
        <rFont val="Arial"/>
        <family val="2"/>
        <charset val="238"/>
      </rPr>
      <t xml:space="preserve"> to lata kalendarzowe, w których projekt jest realizowany. </t>
    </r>
  </si>
  <si>
    <t>Prognozy muszą opierać się na realnych założeniach i być dostosowane do specyfiki danego przedsiębiorstwa oraz branży, w której ono funkcjonuje.</t>
  </si>
  <si>
    <t>Liczba zamkniętych lat obrotowych (maksymalnie 2)</t>
  </si>
  <si>
    <t>t - kolejne lata okresu prognozy począwszy od pierwszego roku realizacji projektu</t>
  </si>
  <si>
    <t>Uwaga! Przy korzystaniu z arkusza z formułami - tabela wypełnia się automatycznie</t>
  </si>
  <si>
    <t>A. Wskaźniki płynności</t>
  </si>
  <si>
    <t xml:space="preserve">1. płynność bieżąca    </t>
  </si>
  <si>
    <t xml:space="preserve">2. płynność szybka    </t>
  </si>
  <si>
    <t>B. Wskaźniki sprawności działania</t>
  </si>
  <si>
    <t>1. Rotacja zapasów w dniach</t>
  </si>
  <si>
    <t>2. Rotacja należności w dniach</t>
  </si>
  <si>
    <t>3. Rotacja zobowiązań w dniach</t>
  </si>
  <si>
    <t>C. Wskaźnik struktury kapitałowej</t>
  </si>
  <si>
    <t>1. Poziom zadłużenia</t>
  </si>
  <si>
    <t>D. Wskaźniki rentowności</t>
  </si>
  <si>
    <t>1. rentowność sprzedaży</t>
  </si>
  <si>
    <t>2. rentowność kapitału własnego (ROE)</t>
  </si>
  <si>
    <t>Objaśnienia do wskaźników:</t>
  </si>
  <si>
    <t>Przeliczenia dokonujemy na danych pobranych z tych samych okresów obrachunkowych</t>
  </si>
  <si>
    <t>A1. aktywa obrotowe/zobowiązania krótkoterminowe</t>
  </si>
  <si>
    <r>
      <t xml:space="preserve">Dane pobieramy z bilansu: </t>
    </r>
    <r>
      <rPr>
        <sz val="8"/>
        <rFont val="Arial"/>
        <family val="2"/>
        <charset val="238"/>
      </rPr>
      <t>aktywa obrotowe pozycja B, zobowiązania krótkoterminowe pozycja  D III</t>
    </r>
  </si>
  <si>
    <t>A2. (aktywa obrotowe – zapasy)/zobowiązania krótkoterminowe</t>
  </si>
  <si>
    <r>
      <t xml:space="preserve">Dane pobieramy z bilansu </t>
    </r>
    <r>
      <rPr>
        <sz val="8"/>
        <rFont val="Arial"/>
        <family val="2"/>
        <charset val="238"/>
      </rPr>
      <t>aktywa obrotowe pozycja B, zobowiązania krótkoterminowe pozycja  D III,  zapasy pozycja B I</t>
    </r>
  </si>
  <si>
    <t>B1. zapasy/(przychody ze sprzedaży/365)</t>
  </si>
  <si>
    <t>B2. należności/(przychody ze sprzedaży/365)</t>
  </si>
  <si>
    <r>
      <t>Należności pozycja w</t>
    </r>
    <r>
      <rPr>
        <b/>
        <sz val="8"/>
        <rFont val="Arial"/>
        <family val="2"/>
        <charset val="238"/>
      </rPr>
      <t xml:space="preserve"> bilansie</t>
    </r>
    <r>
      <rPr>
        <sz val="8"/>
        <rFont val="Arial"/>
        <family val="2"/>
        <charset val="238"/>
      </rPr>
      <t xml:space="preserve"> B II, przychody ze sprzedaży </t>
    </r>
    <r>
      <rPr>
        <b/>
        <sz val="8"/>
        <rFont val="Arial"/>
        <family val="2"/>
        <charset val="238"/>
      </rPr>
      <t>pozycja w rachunku zysków i strat</t>
    </r>
    <r>
      <rPr>
        <sz val="8"/>
        <rFont val="Arial"/>
        <family val="2"/>
        <charset val="238"/>
      </rPr>
      <t xml:space="preserve">  A</t>
    </r>
  </si>
  <si>
    <t>B3. zobowiązania/(przychody ze sprzedaży/365)</t>
  </si>
  <si>
    <r>
      <t xml:space="preserve">Zobowiązania pozycja </t>
    </r>
    <r>
      <rPr>
        <b/>
        <sz val="8"/>
        <rFont val="Arial"/>
        <family val="2"/>
        <charset val="238"/>
      </rPr>
      <t>w bilansie</t>
    </r>
    <r>
      <rPr>
        <sz val="8"/>
        <rFont val="Arial"/>
        <family val="2"/>
        <charset val="238"/>
      </rPr>
      <t xml:space="preserve"> D III 1, przychody ze sprzedaży </t>
    </r>
    <r>
      <rPr>
        <b/>
        <sz val="8"/>
        <rFont val="Arial"/>
        <family val="2"/>
        <charset val="238"/>
      </rPr>
      <t>pozycja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w rachunku zysków i strat</t>
    </r>
    <r>
      <rPr>
        <sz val="8"/>
        <rFont val="Arial"/>
        <family val="2"/>
        <charset val="238"/>
      </rPr>
      <t xml:space="preserve">  A</t>
    </r>
  </si>
  <si>
    <t>C1. zadłużenie/aktywa</t>
  </si>
  <si>
    <r>
      <t xml:space="preserve">Dane pobieramy z bilansu: </t>
    </r>
    <r>
      <rPr>
        <sz val="8"/>
        <rFont val="Arial"/>
        <family val="2"/>
        <charset val="238"/>
      </rPr>
      <t>zobowiązania pozycja D, aktywa pozycja A+B</t>
    </r>
  </si>
  <si>
    <t>D1. zysk netto/ przychody ze sprzedaży</t>
  </si>
  <si>
    <t>D2. zysk netto/kapitał własny</t>
  </si>
  <si>
    <r>
      <t xml:space="preserve">Zysk netto pobieramy </t>
    </r>
    <r>
      <rPr>
        <b/>
        <sz val="8"/>
        <rFont val="Arial"/>
        <family val="2"/>
        <charset val="238"/>
      </rPr>
      <t>z rachunku zysków i strat</t>
    </r>
    <r>
      <rPr>
        <sz val="8"/>
        <rFont val="Arial"/>
        <family val="2"/>
        <charset val="238"/>
      </rPr>
      <t xml:space="preserve"> pozycja L, kapitał własny </t>
    </r>
    <r>
      <rPr>
        <b/>
        <sz val="8"/>
        <rFont val="Arial"/>
        <family val="2"/>
        <charset val="238"/>
      </rPr>
      <t>z bilansu</t>
    </r>
    <r>
      <rPr>
        <sz val="8"/>
        <rFont val="Arial"/>
        <family val="2"/>
        <charset val="238"/>
      </rPr>
      <t xml:space="preserve"> pozycja C</t>
    </r>
  </si>
  <si>
    <t>Dotyczy tylko przepływów wywołanych realizacją projektu</t>
  </si>
  <si>
    <t>III. Inwest. Krótkoterminowe</t>
  </si>
  <si>
    <t>1. W tym środki pieniężne</t>
  </si>
  <si>
    <t>Powrót na stronę tytułową</t>
  </si>
  <si>
    <t>WZÓR</t>
  </si>
  <si>
    <t xml:space="preserve">r - przyjęta stopa dyskontowa </t>
  </si>
  <si>
    <t>r - przyjęta stopa dyskontowa</t>
  </si>
  <si>
    <t>n - okres prognozy (liczba lat)</t>
  </si>
  <si>
    <t>S - salda przepływów pieniężnych generowanych przez projekt w poszczególnych latach okresu prognozy</t>
  </si>
  <si>
    <t>Należy wykazać dane dla całego przedsiębiorstwa (dotyczące projektu oraz pozostałe)</t>
  </si>
  <si>
    <t>Wyszczególnienie</t>
  </si>
  <si>
    <t>A. Przychody ogółem, w tym:</t>
  </si>
  <si>
    <t>I. Sprzedaż produktów  i usług</t>
  </si>
  <si>
    <t>II. Sprzedaż materiałów i towarów</t>
  </si>
  <si>
    <t>B. Koszty działalności operacyjnej</t>
  </si>
  <si>
    <t>I. Amortyzacja</t>
  </si>
  <si>
    <t>II. Materiały i energia</t>
  </si>
  <si>
    <t>III. Usługi obce</t>
  </si>
  <si>
    <t>IV. Podatki i opłaty</t>
  </si>
  <si>
    <t xml:space="preserve">V. Wynagrodzenia </t>
  </si>
  <si>
    <t>VI. Ubezpieczenia społeczne i inne ubezpieczenia</t>
  </si>
  <si>
    <t>VII. Pozostałe koszty</t>
  </si>
  <si>
    <t>VIII. Wartość sprzedanych towarów i materiałów</t>
  </si>
  <si>
    <t>C. Zysk (strata) ze sprzedaży (A-B)</t>
  </si>
  <si>
    <t>D. Pozostałe przychody operacyjne</t>
  </si>
  <si>
    <t>I. Dotacje</t>
  </si>
  <si>
    <t>II. Pozostałe przychody operacyjne</t>
  </si>
  <si>
    <t xml:space="preserve">E. Pozostałe koszty operacyjne </t>
  </si>
  <si>
    <t>F. Zysk (strata) z działalności operacyjnej (C+D-E)</t>
  </si>
  <si>
    <t>G. Przychody finansowe</t>
  </si>
  <si>
    <t>H. Koszty finansowe</t>
  </si>
  <si>
    <t>I. Zysk (strata) brutto (F+G-H)</t>
  </si>
  <si>
    <t>J. Podatek dochodowy</t>
  </si>
  <si>
    <t>K. Obowiązkowe zmniejszenia z zysku</t>
  </si>
  <si>
    <t>L. Zysk(strata) netto (I-J-K)</t>
  </si>
  <si>
    <t>Jeżeli dane wykazują duże zróżnicowanie w poszczególnych okresach, należy to uzasadnić.</t>
  </si>
  <si>
    <t xml:space="preserve">Aktywa </t>
  </si>
  <si>
    <t>A. Aktywa trwałe (I+II+III)</t>
  </si>
  <si>
    <t>I. Wartości niematerialne i prawne</t>
  </si>
  <si>
    <t>II. Rzeczowe aktywa trwałe (1+2+3+4+5)</t>
  </si>
  <si>
    <t>1. grunty</t>
  </si>
  <si>
    <t>2. budynki i budowle</t>
  </si>
  <si>
    <t>3. maszyny i urządzenia</t>
  </si>
  <si>
    <t>4. środki transportu</t>
  </si>
  <si>
    <t>5. inne środki trwałe</t>
  </si>
  <si>
    <t>III. Pozostałe aktywa trwałe</t>
  </si>
  <si>
    <t>B. Aktywa obrotowe (I+II+III+IV):</t>
  </si>
  <si>
    <t xml:space="preserve">I. Zapasy </t>
  </si>
  <si>
    <t>II. Należności krótkoterminowe</t>
  </si>
  <si>
    <t>IV. Pozostałe aktywa obrotowe</t>
  </si>
  <si>
    <t>AKTYWA razem (A+B)</t>
  </si>
  <si>
    <t>Pasywa</t>
  </si>
  <si>
    <t>C. Kapitał (fundusz)  własny</t>
  </si>
  <si>
    <t>D. Zobowiązania i rezerwy na zobowiązania (I+II+III+IV)</t>
  </si>
  <si>
    <t>I. Rezerwy na zobowiązania</t>
  </si>
  <si>
    <t>II. Zobowiązania długoterminowe (1+2)</t>
  </si>
  <si>
    <t>1. Kredyty i pożyczki</t>
  </si>
  <si>
    <t>2. Pozostałe</t>
  </si>
  <si>
    <t>III. Zobowiązania krótkoterminowe (1+2+3)</t>
  </si>
  <si>
    <t>1. Z tytułu dostaw i usług</t>
  </si>
  <si>
    <t>2. Kredyty i pożyczki</t>
  </si>
  <si>
    <t>3. Pozostałe</t>
  </si>
  <si>
    <t>IV. Rozliczenia międzyokresowe</t>
  </si>
  <si>
    <t>PASYWA razem (C+D)</t>
  </si>
  <si>
    <t>Rok R1</t>
  </si>
  <si>
    <t>Rok S1</t>
  </si>
  <si>
    <t>Rok R2</t>
  </si>
  <si>
    <t>Rok R3</t>
  </si>
  <si>
    <t>Rok P1</t>
  </si>
  <si>
    <t>Rok P2</t>
  </si>
  <si>
    <t>Rok P3</t>
  </si>
  <si>
    <t>Rok P5</t>
  </si>
  <si>
    <t>Rok R4</t>
  </si>
  <si>
    <t>Rok S2</t>
  </si>
  <si>
    <t>Spis treści</t>
  </si>
  <si>
    <t>Analiza finansowa</t>
  </si>
  <si>
    <t>Analizy powinny zostać wykonane w cenach stałych.</t>
  </si>
  <si>
    <t>d - Współczynnik dyskontowy</t>
  </si>
  <si>
    <t>d - współczynnik dyskontowy</t>
  </si>
  <si>
    <t>Wskazówki do analizy finansowej:</t>
  </si>
  <si>
    <t>Wskazówki i założenia do analiz</t>
  </si>
  <si>
    <t>Założenia do analizy finansowej</t>
  </si>
  <si>
    <t>Przyporządkowanie poszczególnych lat kalendarzowych do odpowiednich symboli zgodnie z powyższymi wskazówkami</t>
  </si>
  <si>
    <r>
      <t>Dane pobieramy z rachunku zysków i strat</t>
    </r>
    <r>
      <rPr>
        <sz val="8"/>
        <rFont val="Arial"/>
        <family val="2"/>
        <charset val="238"/>
      </rPr>
      <t>: zysk netto pozycja L, przychody ze sprzedaży pozycja A</t>
    </r>
  </si>
  <si>
    <t>I. Wpływy</t>
  </si>
  <si>
    <t>II. Wydatki</t>
  </si>
  <si>
    <t>D. Saldo przepływów netto (A+B+C)</t>
  </si>
  <si>
    <t>I. Przychody</t>
  </si>
  <si>
    <t>II.Koszty (bez amortyzacji)</t>
  </si>
  <si>
    <t>IV. Inne korekty</t>
  </si>
  <si>
    <t>III. Zmiana stanu pozycji bilansowych (zapasów, należności i zobowiązań krótkoterminowych, z wyjątkiem kredytów i pożyczek)</t>
  </si>
  <si>
    <t>B. Przepływy z działalności inwestycyjnej (I.+/-II.)</t>
  </si>
  <si>
    <t>a. Dotacja</t>
  </si>
  <si>
    <t>b. Kredyty i pożyczki</t>
  </si>
  <si>
    <t>c. Inne wpływy finansowe</t>
  </si>
  <si>
    <t>A. Przepływy z działalności operacyjnej 
(I.+/- II. +/-III.+/-IV.)</t>
  </si>
  <si>
    <t>I. Wpływy (a+b+c)</t>
  </si>
  <si>
    <t>C. Przepływy z działalności finansowej 
(I.+/-II.)</t>
  </si>
  <si>
    <r>
      <t xml:space="preserve">Zapasy pozycja w </t>
    </r>
    <r>
      <rPr>
        <b/>
        <sz val="8"/>
        <rFont val="Arial"/>
        <family val="2"/>
        <charset val="238"/>
      </rPr>
      <t>bilansie</t>
    </r>
    <r>
      <rPr>
        <sz val="8"/>
        <rFont val="Arial"/>
        <family val="2"/>
        <charset val="238"/>
      </rPr>
      <t xml:space="preserve"> B I, przychody ze sprzedaży </t>
    </r>
    <r>
      <rPr>
        <b/>
        <sz val="8"/>
        <rFont val="Arial"/>
        <family val="2"/>
        <charset val="238"/>
      </rPr>
      <t>pozycja w rachunku zysków i strat</t>
    </r>
    <r>
      <rPr>
        <sz val="8"/>
        <rFont val="Arial"/>
        <family val="2"/>
        <charset val="238"/>
      </rPr>
      <t xml:space="preserve">  A.</t>
    </r>
  </si>
  <si>
    <t>III. Inne korekty</t>
  </si>
  <si>
    <t>NPV</t>
  </si>
  <si>
    <t>E. Wartość rezydualna</t>
  </si>
  <si>
    <t>Wartość rezydulana</t>
  </si>
  <si>
    <t>G. Cashflow niezdyskontowany (D+/-E)</t>
  </si>
  <si>
    <t>H. Cashflow zdyskontowany  (G*d)</t>
  </si>
  <si>
    <t xml:space="preserve">V. </t>
  </si>
  <si>
    <t>IV.</t>
  </si>
  <si>
    <t>Rok P4</t>
  </si>
  <si>
    <t>D-Założenia do analizy</t>
  </si>
  <si>
    <t>D-Przepływy</t>
  </si>
  <si>
    <t>D-Analiza finansowa</t>
  </si>
  <si>
    <t>Sekcja D</t>
  </si>
  <si>
    <t>Objaśnienia wyliczeń tabeli D-6:Przepływy pieniężne (w PLN)</t>
  </si>
  <si>
    <t>Uwaga! Przed wypełnieniem poniższych tabel zapoznaj się ze wskazówkami w sekcji "D-założenia do analizy"</t>
  </si>
  <si>
    <t xml:space="preserve">Źródła finansowania projektu (wydatków kwalifikowalnych oraz niekwalifikowanych) </t>
  </si>
  <si>
    <t>I. Wydatki kwalifikowalne</t>
  </si>
  <si>
    <t xml:space="preserve">Źródła finansowania </t>
  </si>
  <si>
    <t>Wartość wydatków kwalifikowalnych sfinansowanych z danego źródła</t>
  </si>
  <si>
    <t>1.</t>
  </si>
  <si>
    <t>2.</t>
  </si>
  <si>
    <t>n.</t>
  </si>
  <si>
    <t>II. Wydatki niekwalifikowalne</t>
  </si>
  <si>
    <t>Suma:</t>
  </si>
  <si>
    <t>Wartość wydatków niekwalifikowalnych sfinansowanych z danego źródła</t>
  </si>
  <si>
    <r>
      <t xml:space="preserve">Jeżeli okres funkcjonalnej użyteczności środka trwałego jest dłuższa niż okres referencyjny (prognozy) można skorygować przepływy o pozostałą po okresie referencyjnym wartość (tzw. wartość rezydualną).
</t>
    </r>
    <r>
      <rPr>
        <i/>
        <sz val="10"/>
        <rFont val="Arial"/>
        <family val="2"/>
        <charset val="238"/>
      </rPr>
      <t>Ustawa o rachunkowości</t>
    </r>
    <r>
      <rPr>
        <sz val="10"/>
        <rFont val="Arial"/>
        <family val="2"/>
        <charset val="238"/>
      </rPr>
      <t xml:space="preserve"> odnosi się do wartości rezydualnej mówiąc, iż możliwe jest ewentualne (a więc nieobowiązkowe) wzięcie pod uwagę ceny sprzedaży netto pozostałości po środku trwałym w momencie jego likwidacji.
</t>
    </r>
    <r>
      <rPr>
        <i/>
        <sz val="10"/>
        <rFont val="Arial"/>
        <family val="2"/>
        <charset val="238"/>
      </rPr>
      <t>Według MSSF</t>
    </r>
    <r>
      <rPr>
        <sz val="10"/>
        <rFont val="Arial"/>
        <family val="2"/>
        <charset val="238"/>
      </rPr>
      <t xml:space="preserve">: amortyzacja dokonywana jest od wartości kosztu nabycia środka trwałego do jego wartości rezydualnej. Jedynym wyjątkiem od tej reguły jest sytuacja, w której wartość rezydualna byłaby nieistotna w stosunku do kosztu nabycia środka trwałego. 
Inne sposoby określania wartości rezydualnej są dopuszczone, jednak należy je opisać w założeniach.
Użycie korekty przepływów pieniężnych w postaci wartości rezydualnej </t>
    </r>
    <r>
      <rPr>
        <b/>
        <sz val="10"/>
        <rFont val="Arial"/>
        <family val="2"/>
        <charset val="238"/>
      </rPr>
      <t>nie jest obowiązkowe.</t>
    </r>
  </si>
  <si>
    <r>
      <t xml:space="preserve">Pola </t>
    </r>
    <r>
      <rPr>
        <b/>
        <sz val="10"/>
        <rFont val="Arial"/>
        <family val="2"/>
        <charset val="238"/>
      </rPr>
      <t>S0, S1</t>
    </r>
    <r>
      <rPr>
        <sz val="10"/>
        <rFont val="Arial"/>
        <family val="2"/>
        <charset val="238"/>
      </rPr>
      <t xml:space="preserve"> i </t>
    </r>
    <r>
      <rPr>
        <b/>
        <sz val="10"/>
        <rFont val="Arial"/>
        <family val="2"/>
        <charset val="238"/>
      </rPr>
      <t>S2</t>
    </r>
    <r>
      <rPr>
        <sz val="10"/>
        <rFont val="Arial"/>
        <family val="2"/>
        <charset val="238"/>
      </rPr>
      <t xml:space="preserve"> to lata okresów sprawozdawczych poprzedzających rok, w którym ma nastąpić rozpoczęcie realizacji projektu.</t>
    </r>
  </si>
  <si>
    <r>
      <t xml:space="preserve">Jeżeli lata </t>
    </r>
    <r>
      <rPr>
        <b/>
        <sz val="10"/>
        <rFont val="Arial"/>
        <family val="2"/>
        <charset val="238"/>
      </rPr>
      <t>S0, S1</t>
    </r>
    <r>
      <rPr>
        <sz val="10"/>
        <rFont val="Arial"/>
        <family val="2"/>
        <charset val="238"/>
      </rPr>
      <t xml:space="preserve"> lub </t>
    </r>
    <r>
      <rPr>
        <b/>
        <sz val="10"/>
        <rFont val="Arial"/>
        <family val="2"/>
        <charset val="238"/>
      </rPr>
      <t>S2</t>
    </r>
    <r>
      <rPr>
        <sz val="10"/>
        <rFont val="Arial"/>
        <family val="2"/>
        <charset val="238"/>
      </rPr>
      <t xml:space="preserve"> nie obejmują zamkniętych okresów sprawozdawczych należy w dobrej wierze podać dane szacunkowe.</t>
    </r>
  </si>
  <si>
    <r>
      <t xml:space="preserve">Poniżej proszę wpisać pozostałe założenia przyjęte do analizy finansowej (jeśli </t>
    </r>
    <r>
      <rPr>
        <b/>
        <i/>
        <sz val="10"/>
        <rFont val="Arial"/>
        <family val="2"/>
        <charset val="238"/>
      </rPr>
      <t>dotyczy)</t>
    </r>
    <r>
      <rPr>
        <b/>
        <sz val="10"/>
        <rFont val="Arial"/>
        <family val="2"/>
        <charset val="238"/>
      </rPr>
      <t>.</t>
    </r>
  </si>
  <si>
    <t>D-1 Rachunek zysków i strat (w PLN)</t>
  </si>
  <si>
    <t>D-2 Uproszczony bilans (w PLN)</t>
  </si>
  <si>
    <t>D-3 Wskaźniki finansowe</t>
  </si>
  <si>
    <t>D-4 Prognoza przepływów pieniężnych (w PLN)</t>
  </si>
  <si>
    <t>Całkowita wartość projektu (suma I+II)</t>
  </si>
  <si>
    <r>
      <t xml:space="preserve">Niezależnie od liczby lat realizacji projektu należy wypełnić wszystkie pola: </t>
    </r>
    <r>
      <rPr>
        <b/>
        <sz val="10"/>
        <rFont val="Arial"/>
        <family val="2"/>
        <charset val="238"/>
      </rPr>
      <t xml:space="preserve">P1,P2,P3,P4,P5 </t>
    </r>
  </si>
  <si>
    <t>Wpisując wartości cen (np. 2,50) produktów/towarów, należy używać "przecinka". Przy zapisie z "kropką" dalsze przeliczenia nie będą możliwe.</t>
  </si>
  <si>
    <t>Rok R5</t>
  </si>
  <si>
    <r>
      <t xml:space="preserve">Jeżeli projekt jest realizowany w jednym roku kalendarzowym, należy wypełnić pole </t>
    </r>
    <r>
      <rPr>
        <b/>
        <sz val="10"/>
        <rFont val="Arial"/>
        <family val="2"/>
        <charset val="238"/>
      </rPr>
      <t>R1</t>
    </r>
    <r>
      <rPr>
        <sz val="10"/>
        <rFont val="Arial"/>
        <family val="2"/>
        <charset val="238"/>
      </rPr>
      <t xml:space="preserve"> i nie wypełniać pól </t>
    </r>
    <r>
      <rPr>
        <b/>
        <sz val="10"/>
        <rFont val="Arial"/>
        <family val="2"/>
        <charset val="238"/>
      </rPr>
      <t>R2,R3,R4,R5</t>
    </r>
  </si>
  <si>
    <r>
      <t xml:space="preserve">Jeżeli projekt jest realizowany w dwóch latach kalendarzowych należy wypełnić pola </t>
    </r>
    <r>
      <rPr>
        <b/>
        <sz val="10"/>
        <rFont val="Arial"/>
        <family val="2"/>
        <charset val="238"/>
      </rPr>
      <t>R1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>R2</t>
    </r>
    <r>
      <rPr>
        <sz val="10"/>
        <rFont val="Arial"/>
        <family val="2"/>
        <charset val="238"/>
      </rPr>
      <t xml:space="preserve"> i nie wypełniać pól </t>
    </r>
    <r>
      <rPr>
        <b/>
        <sz val="10"/>
        <rFont val="Arial"/>
        <family val="2"/>
        <charset val="238"/>
      </rPr>
      <t>R3,R4,R5</t>
    </r>
  </si>
  <si>
    <t>Uwaga! 
Formuły zamieszczone we wzorze formularza stanowią narzędzie pomocne do jego wypełnienia.
 Ich używanie nie zwalnia wnioskodawcy od sprawdzenia poprawności arytmetycznej i merytorycznej dokonywanych obliczeń.</t>
  </si>
  <si>
    <t>Korzystając ze wzoru formularza z formułami, w sekcji D-Analiza finansowa należy wypełniać wyłącznie białe pola.</t>
  </si>
  <si>
    <t>Wnioskodawca</t>
  </si>
  <si>
    <t>Tytuł projektu</t>
  </si>
  <si>
    <t xml:space="preserve">Załącznik do wniosku o dofinansowanie 
</t>
  </si>
  <si>
    <t xml:space="preserve">Analiza finansowa 
</t>
  </si>
  <si>
    <r>
      <t>Współczynnik dyskontowy</t>
    </r>
    <r>
      <rPr>
        <sz val="10"/>
        <rFont val="Arial"/>
        <family val="2"/>
        <charset val="238"/>
      </rPr>
      <t xml:space="preserve"> - należy przyjąć w okresie prognozy dla celów analizy finansowej wartość stopy dyskontowej równą </t>
    </r>
    <r>
      <rPr>
        <sz val="10"/>
        <color theme="1"/>
        <rFont val="Arial"/>
        <family val="2"/>
        <charset val="238"/>
      </rPr>
      <t>4%</t>
    </r>
  </si>
  <si>
    <t>Przyjęta stopa do dyskonta "r" (zalecana 4 %)</t>
  </si>
  <si>
    <t>Zalecana stopa dyskonta to 4 %. Jeśli przyjęta zostanie inna wartość należy szczegółowo opisać uzasadnienie zmiany</t>
  </si>
  <si>
    <r>
      <t xml:space="preserve">Jeżeli projekt jest realizowany w czterach latach kalendarzowych należy wypełnić pola </t>
    </r>
    <r>
      <rPr>
        <b/>
        <sz val="10"/>
        <rFont val="Arial"/>
        <family val="2"/>
        <charset val="238"/>
      </rPr>
      <t>R1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>R2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>R3,R4</t>
    </r>
    <r>
      <rPr>
        <sz val="10"/>
        <rFont val="Arial"/>
        <family val="2"/>
        <charset val="238"/>
      </rPr>
      <t xml:space="preserve"> i nie wypełniać pola </t>
    </r>
    <r>
      <rPr>
        <b/>
        <sz val="10"/>
        <rFont val="Arial"/>
        <family val="2"/>
        <charset val="238"/>
      </rPr>
      <t>R5</t>
    </r>
  </si>
  <si>
    <r>
      <t xml:space="preserve">Jeżeli projekt jest realizowany w pięciu latach kalendarzowych należy wypełnić pola </t>
    </r>
    <r>
      <rPr>
        <b/>
        <sz val="10"/>
        <rFont val="Arial"/>
        <family val="2"/>
        <charset val="238"/>
      </rPr>
      <t>R1,R2,R3,R4,R5.</t>
    </r>
  </si>
  <si>
    <t>Rok 4</t>
  </si>
  <si>
    <r>
      <t xml:space="preserve">Jeżeli projekt jest realizowany w trzech latach kalendarzowych należy wypełnić pola </t>
    </r>
    <r>
      <rPr>
        <b/>
        <sz val="10"/>
        <rFont val="Arial"/>
        <family val="2"/>
        <charset val="238"/>
      </rPr>
      <t>R1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>R2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>R3</t>
    </r>
    <r>
      <rPr>
        <sz val="10"/>
        <rFont val="Arial"/>
        <family val="2"/>
        <charset val="238"/>
      </rPr>
      <t xml:space="preserve"> i nie wypełniać pól </t>
    </r>
    <r>
      <rPr>
        <b/>
        <sz val="10"/>
        <rFont val="Arial"/>
        <family val="2"/>
        <charset val="238"/>
      </rPr>
      <t>R4,R5</t>
    </r>
  </si>
  <si>
    <t xml:space="preserve">Należy scharakteryzować środki, z których wnioskodawca zamierza sfinansować:
- projekt przed uzyskaniem refundacji,
- wkład własny.
Czy będą pochodzić z bieżącej działalności przedsiębiorstwa, z lokat, z kredytu obrotowego, linii kredytowej, ze sprzedaży środków trwałych, itp. W przypadku korzystania z zewnętrznych źródeł finansowania wnioskodawca zobowiązany będzie do dostarczenia dokumentów potwierdzających przyznanie mu tych środków na etapie podpisywania umowy o dofinansowanie (np. kopię umowy kredytowej, promesę kredytową).
Jeżeli wnioskodawca zamierza współfinansować realizację projektu z pożyczek lub kredytów należy opisać ich zakładane podstawowe parametry, takie jak:
- wartość kredytu/pożyczki,
- waluta kredytu/pożyczki,
- oprocentowanie (stałe, które nie zmienia się w okresie wskazanym w umowie kredytu bez względu na sytuację rynkową lub zmienne uzależnione od sytuacji rynkowej, zmieniane co 1/3/6 miesięcy na podstawie wysokości stóp procentowych WIBOR/EURIBOR),
- okres kredytowania (określony w umowie kredytowej czas spłaty kredytu), 
- okres karencji (okres, w którym płacone są jedynie odsetki od uruchomionej kwoty kredytu oraz podczas którego mogą być prowadzone prace projektowe),
- prowizja (wynagrodzenie za usługi i czynności bankowe wykonywane przez bank na rzecz klienta - ustalane procentowo w stosunku do wartości usługi albo określane wartościowo w Tabeli Opłat i Prowizji),
- rodzaj rat kredytowych (miesięczna lub kwartalna płatność wymagana przez bank tytułem spłaty kredytu, zawierająca część kapitału i naliczone odsetki).
</t>
  </si>
  <si>
    <t>W przypadku przedsiębiorstw, dla których lata obrotowe nie pokrywają się z latami kalendarzowymi można na potrzeby analizy finansowej przyjąć dane wynikające z okresów sprawozdawczych lub dane ustalone dla lat kalendarzowych. Przyjęte założenia należy wykazać w tabeli "Przyporządkowanie poszczególnych lat kalendarzowych do odpowiednich symboli..." (np. rok S2: 2022/2023, rok S1: 2023/2024, rok S0 2024/2025) oraz opisać je w punkcie IV. "Pozostałe założenia do analizy finansowej".</t>
  </si>
  <si>
    <t>Konieczne jest wpisanie parametrów określających założenia w punkcie IV.</t>
  </si>
  <si>
    <t>Analizę finansową należy sporządzić w PLN.</t>
  </si>
  <si>
    <r>
      <t xml:space="preserve">Należy wskazać w jaki sposób będzie finansowany projekt </t>
    </r>
    <r>
      <rPr>
        <u/>
        <sz val="10"/>
        <rFont val="Arial"/>
        <family val="2"/>
        <charset val="238"/>
      </rPr>
      <t>przed uzyskaniem refundacji</t>
    </r>
    <r>
      <rPr>
        <sz val="10"/>
        <rFont val="Arial"/>
        <family val="2"/>
        <charset val="238"/>
      </rPr>
      <t xml:space="preserve"> poniesionych nakładów finansowych. 
Czy wnioskodawca ma zapewnione środki finansowe na realizację projektu? 
Należy wskazać źródła finansowania (kredyt, pożyczka, leasing, środki własne) oraz podać wartość (kwotę) środków każdego z wymienionych źródeł. 
Jako źródło finansowania można wskazać zaliczkę w wysokości do 90% dofinansowania.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</si>
</sst>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8"/>
      <name val="Tahoma"/>
      <family val="2"/>
      <charset val="238"/>
    </font>
    <font>
      <u/>
      <sz val="10"/>
      <color indexed="12"/>
      <name val="Tahoma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10"/>
      <name val="Tahoma"/>
      <family val="2"/>
      <charset val="238"/>
    </font>
    <font>
      <u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24"/>
      <name val="Tahoma"/>
      <family val="2"/>
      <charset val="238"/>
    </font>
    <font>
      <sz val="9"/>
      <name val="Tahoma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4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21" borderId="4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20" borderId="1" applyNumberFormat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43" fillId="23" borderId="9" applyNumberFormat="0" applyFont="0" applyAlignment="0" applyProtection="0"/>
    <xf numFmtId="0" fontId="22" fillId="3" borderId="0" applyNumberFormat="0" applyBorder="0" applyAlignment="0" applyProtection="0"/>
    <xf numFmtId="0" fontId="1" fillId="0" borderId="0"/>
  </cellStyleXfs>
  <cellXfs count="22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/>
    <xf numFmtId="0" fontId="24" fillId="0" borderId="0" xfId="0" applyFont="1"/>
    <xf numFmtId="0" fontId="4" fillId="0" borderId="0" xfId="0" applyFo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3" fontId="4" fillId="0" borderId="14" xfId="0" applyNumberFormat="1" applyFont="1" applyBorder="1"/>
    <xf numFmtId="0" fontId="27" fillId="24" borderId="14" xfId="0" applyFont="1" applyFill="1" applyBorder="1" applyAlignment="1">
      <alignment horizontal="justify" wrapText="1"/>
    </xf>
    <xf numFmtId="3" fontId="24" fillId="24" borderId="14" xfId="0" applyNumberFormat="1" applyFont="1" applyFill="1" applyBorder="1" applyAlignment="1">
      <alignment wrapText="1"/>
    </xf>
    <xf numFmtId="0" fontId="24" fillId="24" borderId="14" xfId="0" applyFont="1" applyFill="1" applyBorder="1" applyAlignment="1">
      <alignment horizontal="justify" wrapText="1"/>
    </xf>
    <xf numFmtId="0" fontId="27" fillId="24" borderId="14" xfId="0" applyFont="1" applyFill="1" applyBorder="1" applyAlignment="1">
      <alignment wrapText="1"/>
    </xf>
    <xf numFmtId="0" fontId="24" fillId="24" borderId="14" xfId="0" applyFont="1" applyFill="1" applyBorder="1" applyAlignment="1">
      <alignment wrapText="1"/>
    </xf>
    <xf numFmtId="3" fontId="24" fillId="0" borderId="14" xfId="0" applyNumberFormat="1" applyFont="1" applyBorder="1" applyAlignment="1">
      <alignment wrapText="1"/>
    </xf>
    <xf numFmtId="3" fontId="24" fillId="25" borderId="14" xfId="0" applyNumberFormat="1" applyFont="1" applyFill="1" applyBorder="1" applyAlignment="1">
      <alignment wrapText="1"/>
    </xf>
    <xf numFmtId="0" fontId="27" fillId="24" borderId="14" xfId="0" applyFont="1" applyFill="1" applyBorder="1"/>
    <xf numFmtId="3" fontId="24" fillId="25" borderId="14" xfId="0" applyNumberFormat="1" applyFont="1" applyFill="1" applyBorder="1"/>
    <xf numFmtId="3" fontId="4" fillId="25" borderId="14" xfId="0" applyNumberFormat="1" applyFont="1" applyFill="1" applyBorder="1"/>
    <xf numFmtId="3" fontId="24" fillId="25" borderId="14" xfId="0" applyNumberFormat="1" applyFont="1" applyFill="1" applyBorder="1" applyAlignment="1">
      <alignment horizontal="center" wrapText="1"/>
    </xf>
    <xf numFmtId="3" fontId="24" fillId="0" borderId="14" xfId="0" applyNumberFormat="1" applyFont="1" applyBorder="1" applyAlignment="1">
      <alignment horizontal="center" wrapText="1"/>
    </xf>
    <xf numFmtId="3" fontId="27" fillId="24" borderId="14" xfId="0" applyNumberFormat="1" applyFont="1" applyFill="1" applyBorder="1" applyAlignment="1">
      <alignment wrapText="1"/>
    </xf>
    <xf numFmtId="0" fontId="24" fillId="26" borderId="14" xfId="0" applyFont="1" applyFill="1" applyBorder="1" applyAlignment="1">
      <alignment wrapText="1"/>
    </xf>
    <xf numFmtId="0" fontId="28" fillId="27" borderId="10" xfId="0" applyFont="1" applyFill="1" applyBorder="1" applyAlignment="1">
      <alignment horizontal="center" wrapText="1"/>
    </xf>
    <xf numFmtId="3" fontId="27" fillId="24" borderId="14" xfId="0" applyNumberFormat="1" applyFont="1" applyFill="1" applyBorder="1" applyAlignment="1">
      <alignment horizontal="right" wrapText="1"/>
    </xf>
    <xf numFmtId="3" fontId="24" fillId="25" borderId="14" xfId="0" applyNumberFormat="1" applyFont="1" applyFill="1" applyBorder="1" applyAlignment="1">
      <alignment horizontal="right" wrapText="1"/>
    </xf>
    <xf numFmtId="3" fontId="24" fillId="24" borderId="14" xfId="0" applyNumberFormat="1" applyFont="1" applyFill="1" applyBorder="1" applyAlignment="1">
      <alignment horizontal="right" wrapText="1"/>
    </xf>
    <xf numFmtId="3" fontId="24" fillId="0" borderId="14" xfId="0" applyNumberFormat="1" applyFont="1" applyBorder="1" applyAlignment="1">
      <alignment horizontal="right" wrapText="1"/>
    </xf>
    <xf numFmtId="0" fontId="28" fillId="27" borderId="14" xfId="0" applyFont="1" applyFill="1" applyBorder="1" applyAlignment="1">
      <alignment horizontal="center" wrapText="1"/>
    </xf>
    <xf numFmtId="3" fontId="27" fillId="0" borderId="14" xfId="0" applyNumberFormat="1" applyFont="1" applyFill="1" applyBorder="1" applyAlignment="1">
      <alignment horizontal="right" wrapText="1"/>
    </xf>
    <xf numFmtId="0" fontId="24" fillId="24" borderId="14" xfId="0" applyFont="1" applyFill="1" applyBorder="1"/>
    <xf numFmtId="3" fontId="24" fillId="0" borderId="14" xfId="0" applyNumberFormat="1" applyFont="1" applyBorder="1" applyAlignment="1">
      <alignment horizontal="right"/>
    </xf>
    <xf numFmtId="3" fontId="27" fillId="24" borderId="14" xfId="0" applyNumberFormat="1" applyFont="1" applyFill="1" applyBorder="1" applyAlignment="1">
      <alignment horizontal="right"/>
    </xf>
    <xf numFmtId="0" fontId="32" fillId="24" borderId="14" xfId="0" applyFont="1" applyFill="1" applyBorder="1" applyAlignment="1">
      <alignment vertical="top" wrapText="1"/>
    </xf>
    <xf numFmtId="0" fontId="31" fillId="24" borderId="14" xfId="0" applyFont="1" applyFill="1" applyBorder="1" applyAlignment="1">
      <alignment vertical="top" wrapText="1"/>
    </xf>
    <xf numFmtId="0" fontId="23" fillId="24" borderId="14" xfId="0" applyFont="1" applyFill="1" applyBorder="1" applyAlignment="1">
      <alignment horizontal="right" vertical="top" wrapText="1"/>
    </xf>
    <xf numFmtId="0" fontId="4" fillId="24" borderId="0" xfId="0" applyFont="1" applyFill="1" applyAlignment="1">
      <alignment horizontal="right"/>
    </xf>
    <xf numFmtId="0" fontId="33" fillId="24" borderId="14" xfId="0" applyFont="1" applyFill="1" applyBorder="1" applyAlignment="1">
      <alignment vertical="top" wrapText="1"/>
    </xf>
    <xf numFmtId="164" fontId="33" fillId="24" borderId="14" xfId="0" applyNumberFormat="1" applyFont="1" applyFill="1" applyBorder="1" applyAlignment="1">
      <alignment horizontal="right" vertical="top" wrapText="1"/>
    </xf>
    <xf numFmtId="0" fontId="23" fillId="24" borderId="14" xfId="0" applyFont="1" applyFill="1" applyBorder="1" applyAlignment="1">
      <alignment vertical="top" wrapText="1"/>
    </xf>
    <xf numFmtId="164" fontId="23" fillId="24" borderId="14" xfId="0" applyNumberFormat="1" applyFont="1" applyFill="1" applyBorder="1" applyAlignment="1">
      <alignment horizontal="right" vertical="top" wrapText="1"/>
    </xf>
    <xf numFmtId="164" fontId="4" fillId="24" borderId="0" xfId="0" applyNumberFormat="1" applyFont="1" applyFill="1" applyAlignment="1">
      <alignment horizontal="right"/>
    </xf>
    <xf numFmtId="10" fontId="23" fillId="24" borderId="14" xfId="0" applyNumberFormat="1" applyFont="1" applyFill="1" applyBorder="1" applyAlignment="1">
      <alignment horizontal="right" vertical="top" wrapText="1"/>
    </xf>
    <xf numFmtId="10" fontId="33" fillId="24" borderId="14" xfId="0" applyNumberFormat="1" applyFont="1" applyFill="1" applyBorder="1" applyAlignment="1">
      <alignment horizontal="right" vertical="top" wrapText="1"/>
    </xf>
    <xf numFmtId="0" fontId="31" fillId="0" borderId="0" xfId="0" applyFont="1"/>
    <xf numFmtId="0" fontId="29" fillId="0" borderId="0" xfId="0" applyFont="1"/>
    <xf numFmtId="0" fontId="29" fillId="0" borderId="0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4" fillId="0" borderId="0" xfId="0" applyFont="1"/>
    <xf numFmtId="0" fontId="30" fillId="0" borderId="0" xfId="28" applyFont="1" applyAlignment="1" applyProtection="1"/>
    <xf numFmtId="0" fontId="37" fillId="0" borderId="0" xfId="0" applyFont="1" applyAlignment="1">
      <alignment wrapText="1"/>
    </xf>
    <xf numFmtId="0" fontId="35" fillId="28" borderId="14" xfId="0" applyFont="1" applyFill="1" applyBorder="1"/>
    <xf numFmtId="3" fontId="35" fillId="28" borderId="14" xfId="0" applyNumberFormat="1" applyFont="1" applyFill="1" applyBorder="1"/>
    <xf numFmtId="164" fontId="24" fillId="24" borderId="14" xfId="0" applyNumberFormat="1" applyFont="1" applyFill="1" applyBorder="1"/>
    <xf numFmtId="0" fontId="37" fillId="0" borderId="0" xfId="0" applyNumberFormat="1" applyFont="1" applyAlignment="1">
      <alignment horizontal="left" vertical="top" wrapText="1"/>
    </xf>
    <xf numFmtId="0" fontId="24" fillId="0" borderId="0" xfId="0" applyFont="1" applyFill="1"/>
    <xf numFmtId="0" fontId="24" fillId="24" borderId="10" xfId="0" applyFont="1" applyFill="1" applyBorder="1" applyAlignment="1">
      <alignment horizontal="center" wrapText="1"/>
    </xf>
    <xf numFmtId="0" fontId="3" fillId="0" borderId="0" xfId="0" applyFont="1" applyBorder="1"/>
    <xf numFmtId="0" fontId="26" fillId="0" borderId="0" xfId="28" applyFont="1" applyBorder="1" applyAlignment="1" applyProtection="1"/>
    <xf numFmtId="0" fontId="2" fillId="0" borderId="0" xfId="0" applyFont="1" applyBorder="1"/>
    <xf numFmtId="0" fontId="37" fillId="0" borderId="0" xfId="0" applyNumberFormat="1" applyFont="1" applyAlignment="1">
      <alignment vertical="top" wrapText="1"/>
    </xf>
    <xf numFmtId="0" fontId="24" fillId="24" borderId="14" xfId="0" applyFont="1" applyFill="1" applyBorder="1" applyAlignment="1">
      <alignment vertical="top" wrapText="1"/>
    </xf>
    <xf numFmtId="3" fontId="24" fillId="24" borderId="14" xfId="0" applyNumberFormat="1" applyFont="1" applyFill="1" applyBorder="1"/>
    <xf numFmtId="3" fontId="24" fillId="24" borderId="14" xfId="0" applyNumberFormat="1" applyFont="1" applyFill="1" applyBorder="1" applyAlignment="1">
      <alignment horizontal="center" wrapText="1"/>
    </xf>
    <xf numFmtId="3" fontId="24" fillId="24" borderId="14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10" fillId="0" borderId="0" xfId="28" applyBorder="1" applyAlignment="1" applyProtection="1"/>
    <xf numFmtId="0" fontId="24" fillId="0" borderId="0" xfId="0" applyFont="1" applyAlignment="1">
      <alignment vertical="top"/>
    </xf>
    <xf numFmtId="3" fontId="24" fillId="0" borderId="14" xfId="0" applyNumberFormat="1" applyFont="1" applyFill="1" applyBorder="1" applyAlignment="1">
      <alignment wrapText="1"/>
    </xf>
    <xf numFmtId="0" fontId="24" fillId="24" borderId="23" xfId="0" applyFont="1" applyFill="1" applyBorder="1" applyAlignment="1">
      <alignment horizontal="center" wrapText="1"/>
    </xf>
    <xf numFmtId="0" fontId="35" fillId="0" borderId="0" xfId="0" applyFont="1"/>
    <xf numFmtId="0" fontId="0" fillId="0" borderId="14" xfId="0" applyBorder="1"/>
    <xf numFmtId="0" fontId="0" fillId="24" borderId="14" xfId="0" applyFill="1" applyBorder="1"/>
    <xf numFmtId="4" fontId="24" fillId="24" borderId="14" xfId="0" applyNumberFormat="1" applyFont="1" applyFill="1" applyBorder="1" applyAlignment="1">
      <alignment horizontal="right" wrapText="1"/>
    </xf>
    <xf numFmtId="4" fontId="24" fillId="0" borderId="14" xfId="0" applyNumberFormat="1" applyFont="1" applyFill="1" applyBorder="1" applyAlignment="1">
      <alignment horizontal="right" wrapText="1"/>
    </xf>
    <xf numFmtId="4" fontId="27" fillId="24" borderId="14" xfId="0" applyNumberFormat="1" applyFont="1" applyFill="1" applyBorder="1" applyAlignment="1">
      <alignment horizontal="right" wrapText="1"/>
    </xf>
    <xf numFmtId="4" fontId="27" fillId="0" borderId="14" xfId="0" applyNumberFormat="1" applyFont="1" applyBorder="1"/>
    <xf numFmtId="4" fontId="24" fillId="0" borderId="14" xfId="0" applyNumberFormat="1" applyFont="1" applyBorder="1"/>
    <xf numFmtId="4" fontId="24" fillId="24" borderId="14" xfId="0" applyNumberFormat="1" applyFont="1" applyFill="1" applyBorder="1"/>
    <xf numFmtId="4" fontId="27" fillId="0" borderId="14" xfId="0" applyNumberFormat="1" applyFont="1" applyFill="1" applyBorder="1"/>
    <xf numFmtId="4" fontId="24" fillId="0" borderId="14" xfId="0" applyNumberFormat="1" applyFont="1" applyFill="1" applyBorder="1"/>
    <xf numFmtId="4" fontId="27" fillId="24" borderId="14" xfId="0" applyNumberFormat="1" applyFont="1" applyFill="1" applyBorder="1"/>
    <xf numFmtId="164" fontId="24" fillId="25" borderId="14" xfId="0" applyNumberFormat="1" applyFont="1" applyFill="1" applyBorder="1"/>
    <xf numFmtId="0" fontId="27" fillId="24" borderId="14" xfId="0" applyFont="1" applyFill="1" applyBorder="1" applyAlignment="1">
      <alignment vertical="top" wrapText="1"/>
    </xf>
    <xf numFmtId="0" fontId="4" fillId="24" borderId="14" xfId="0" applyFont="1" applyFill="1" applyBorder="1" applyAlignment="1">
      <alignment vertical="top" wrapText="1"/>
    </xf>
    <xf numFmtId="0" fontId="40" fillId="24" borderId="14" xfId="0" applyFont="1" applyFill="1" applyBorder="1" applyAlignment="1">
      <alignment vertical="top" wrapText="1"/>
    </xf>
    <xf numFmtId="0" fontId="27" fillId="24" borderId="14" xfId="0" applyFont="1" applyFill="1" applyBorder="1" applyAlignment="1">
      <alignment horizontal="left" vertical="center" wrapText="1"/>
    </xf>
    <xf numFmtId="0" fontId="27" fillId="24" borderId="14" xfId="0" applyFont="1" applyFill="1" applyBorder="1" applyAlignment="1"/>
    <xf numFmtId="0" fontId="35" fillId="29" borderId="21" xfId="0" applyFont="1" applyFill="1" applyBorder="1"/>
    <xf numFmtId="0" fontId="0" fillId="0" borderId="0" xfId="0" applyFill="1"/>
    <xf numFmtId="0" fontId="3" fillId="0" borderId="0" xfId="0" applyFont="1" applyFill="1"/>
    <xf numFmtId="0" fontId="24" fillId="24" borderId="14" xfId="0" applyFont="1" applyFill="1" applyBorder="1" applyAlignment="1">
      <alignment horizontal="left" wrapText="1"/>
    </xf>
    <xf numFmtId="0" fontId="10" fillId="0" borderId="0" xfId="28" quotePrefix="1" applyAlignment="1" applyProtection="1"/>
    <xf numFmtId="0" fontId="4" fillId="31" borderId="14" xfId="0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3" fillId="0" borderId="0" xfId="0" applyFont="1" applyAlignment="1"/>
    <xf numFmtId="0" fontId="35" fillId="29" borderId="21" xfId="0" applyFont="1" applyFill="1" applyBorder="1" applyAlignment="1">
      <alignment vertical="top"/>
    </xf>
    <xf numFmtId="0" fontId="10" fillId="0" borderId="0" xfId="28" applyFont="1" applyAlignment="1" applyProtection="1">
      <alignment horizont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Fill="1"/>
    <xf numFmtId="0" fontId="1" fillId="0" borderId="19" xfId="0" applyFont="1" applyFill="1" applyBorder="1"/>
    <xf numFmtId="9" fontId="1" fillId="0" borderId="20" xfId="0" applyNumberFormat="1" applyFont="1" applyFill="1" applyBorder="1"/>
    <xf numFmtId="0" fontId="1" fillId="24" borderId="14" xfId="0" applyFont="1" applyFill="1" applyBorder="1" applyAlignment="1">
      <alignment horizontal="center" vertical="center" wrapText="1"/>
    </xf>
    <xf numFmtId="0" fontId="35" fillId="29" borderId="21" xfId="0" applyFont="1" applyFill="1" applyBorder="1" applyAlignment="1">
      <alignment horizontal="center" vertical="top"/>
    </xf>
    <xf numFmtId="0" fontId="1" fillId="32" borderId="13" xfId="0" applyFont="1" applyFill="1" applyBorder="1" applyAlignment="1">
      <alignment vertical="top"/>
    </xf>
    <xf numFmtId="0" fontId="1" fillId="32" borderId="18" xfId="0" applyFont="1" applyFill="1" applyBorder="1" applyAlignment="1">
      <alignment vertical="top"/>
    </xf>
    <xf numFmtId="0" fontId="35" fillId="26" borderId="41" xfId="0" applyNumberFormat="1" applyFont="1" applyFill="1" applyBorder="1" applyAlignment="1">
      <alignment vertical="center" wrapText="1"/>
    </xf>
    <xf numFmtId="0" fontId="35" fillId="29" borderId="21" xfId="0" applyFont="1" applyFill="1" applyBorder="1" applyAlignment="1">
      <alignment horizontal="center"/>
    </xf>
    <xf numFmtId="0" fontId="1" fillId="24" borderId="18" xfId="0" applyFont="1" applyFill="1" applyBorder="1" applyAlignment="1">
      <alignment horizontal="center" vertical="center" wrapText="1"/>
    </xf>
    <xf numFmtId="0" fontId="1" fillId="24" borderId="20" xfId="0" applyFont="1" applyFill="1" applyBorder="1" applyAlignment="1">
      <alignment horizontal="center" vertical="center" wrapText="1"/>
    </xf>
    <xf numFmtId="1" fontId="1" fillId="0" borderId="38" xfId="0" applyNumberFormat="1" applyFont="1" applyFill="1" applyBorder="1"/>
    <xf numFmtId="1" fontId="1" fillId="0" borderId="39" xfId="0" applyNumberFormat="1" applyFont="1" applyFill="1" applyBorder="1"/>
    <xf numFmtId="1" fontId="1" fillId="0" borderId="40" xfId="0" applyNumberFormat="1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18" xfId="0" applyFont="1" applyBorder="1"/>
    <xf numFmtId="0" fontId="1" fillId="0" borderId="38" xfId="0" applyFont="1" applyBorder="1"/>
    <xf numFmtId="0" fontId="1" fillId="0" borderId="13" xfId="0" applyFont="1" applyFill="1" applyBorder="1"/>
    <xf numFmtId="0" fontId="1" fillId="0" borderId="47" xfId="0" applyFont="1" applyBorder="1"/>
    <xf numFmtId="0" fontId="35" fillId="0" borderId="26" xfId="0" applyFont="1" applyBorder="1" applyAlignment="1">
      <alignment wrapText="1"/>
    </xf>
    <xf numFmtId="0" fontId="1" fillId="0" borderId="26" xfId="0" applyFont="1" applyBorder="1"/>
    <xf numFmtId="0" fontId="1" fillId="0" borderId="27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48" xfId="0" applyFont="1" applyBorder="1"/>
    <xf numFmtId="0" fontId="10" fillId="0" borderId="0" xfId="28" applyFont="1" applyBorder="1" applyAlignment="1" applyProtection="1">
      <alignment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4" fillId="32" borderId="15" xfId="0" applyFont="1" applyFill="1" applyBorder="1" applyAlignment="1">
      <alignment horizontal="left" vertical="top" wrapText="1"/>
    </xf>
    <xf numFmtId="0" fontId="0" fillId="31" borderId="14" xfId="0" applyFill="1" applyBorder="1"/>
    <xf numFmtId="0" fontId="4" fillId="24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4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3" fillId="0" borderId="2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" fillId="32" borderId="14" xfId="0" applyNumberFormat="1" applyFont="1" applyFill="1" applyBorder="1" applyAlignment="1">
      <alignment vertical="top" wrapText="1"/>
    </xf>
    <xf numFmtId="0" fontId="1" fillId="32" borderId="20" xfId="0" applyNumberFormat="1" applyFont="1" applyFill="1" applyBorder="1" applyAlignment="1">
      <alignment vertical="top" wrapText="1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5" fillId="0" borderId="0" xfId="0" applyFont="1" applyBorder="1" applyAlignment="1">
      <alignment horizontal="left" vertical="top" wrapText="1"/>
    </xf>
    <xf numFmtId="0" fontId="35" fillId="0" borderId="48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35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30" borderId="14" xfId="0" applyFont="1" applyFill="1" applyBorder="1" applyAlignment="1">
      <alignment horizontal="center"/>
    </xf>
    <xf numFmtId="0" fontId="1" fillId="30" borderId="20" xfId="0" applyFont="1" applyFill="1" applyBorder="1" applyAlignment="1">
      <alignment horizontal="center"/>
    </xf>
    <xf numFmtId="0" fontId="35" fillId="30" borderId="14" xfId="0" applyFont="1" applyFill="1" applyBorder="1" applyAlignment="1">
      <alignment horizontal="center" vertical="top"/>
    </xf>
    <xf numFmtId="0" fontId="1" fillId="30" borderId="14" xfId="0" applyFont="1" applyFill="1" applyBorder="1" applyAlignment="1">
      <alignment horizontal="center" vertical="top"/>
    </xf>
    <xf numFmtId="0" fontId="1" fillId="30" borderId="20" xfId="0" applyFont="1" applyFill="1" applyBorder="1" applyAlignment="1">
      <alignment horizontal="center" vertical="top"/>
    </xf>
    <xf numFmtId="0" fontId="1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left" wrapText="1"/>
    </xf>
    <xf numFmtId="0" fontId="35" fillId="30" borderId="35" xfId="0" applyFont="1" applyFill="1" applyBorder="1" applyAlignment="1">
      <alignment horizontal="center" vertical="center" wrapText="1"/>
    </xf>
    <xf numFmtId="0" fontId="1" fillId="30" borderId="24" xfId="0" applyFont="1" applyFill="1" applyBorder="1" applyAlignment="1">
      <alignment horizontal="center" vertical="center" wrapText="1"/>
    </xf>
    <xf numFmtId="0" fontId="1" fillId="30" borderId="25" xfId="0" applyFont="1" applyFill="1" applyBorder="1" applyAlignment="1">
      <alignment horizontal="center" vertical="center" wrapText="1"/>
    </xf>
    <xf numFmtId="0" fontId="1" fillId="32" borderId="28" xfId="0" applyFont="1" applyFill="1" applyBorder="1" applyAlignment="1">
      <alignment horizontal="right" wrapText="1"/>
    </xf>
    <xf numFmtId="0" fontId="1" fillId="32" borderId="29" xfId="0" applyFont="1" applyFill="1" applyBorder="1" applyAlignment="1">
      <alignment horizontal="right" wrapText="1"/>
    </xf>
    <xf numFmtId="0" fontId="45" fillId="32" borderId="37" xfId="0" applyFont="1" applyFill="1" applyBorder="1" applyAlignment="1">
      <alignment horizontal="right" wrapText="1"/>
    </xf>
    <xf numFmtId="0" fontId="45" fillId="32" borderId="16" xfId="0" applyFont="1" applyFill="1" applyBorder="1" applyAlignment="1">
      <alignment horizontal="right" wrapText="1"/>
    </xf>
    <xf numFmtId="0" fontId="45" fillId="32" borderId="12" xfId="0" applyFont="1" applyFill="1" applyBorder="1" applyAlignment="1">
      <alignment horizontal="right" wrapText="1"/>
    </xf>
    <xf numFmtId="0" fontId="1" fillId="32" borderId="37" xfId="0" applyFont="1" applyFill="1" applyBorder="1" applyAlignment="1">
      <alignment horizontal="center" wrapText="1"/>
    </xf>
    <xf numFmtId="0" fontId="1" fillId="32" borderId="16" xfId="0" applyFont="1" applyFill="1" applyBorder="1" applyAlignment="1">
      <alignment horizontal="center" wrapText="1"/>
    </xf>
    <xf numFmtId="0" fontId="1" fillId="32" borderId="30" xfId="0" applyFont="1" applyFill="1" applyBorder="1" applyAlignment="1">
      <alignment horizontal="center" wrapText="1"/>
    </xf>
    <xf numFmtId="0" fontId="1" fillId="32" borderId="10" xfId="0" applyFont="1" applyFill="1" applyBorder="1" applyAlignment="1">
      <alignment horizontal="left" vertical="top" wrapText="1"/>
    </xf>
    <xf numFmtId="0" fontId="1" fillId="32" borderId="44" xfId="0" applyFont="1" applyFill="1" applyBorder="1" applyAlignment="1">
      <alignment horizontal="left" vertical="top" wrapText="1"/>
    </xf>
    <xf numFmtId="0" fontId="35" fillId="30" borderId="14" xfId="0" applyFont="1" applyFill="1" applyBorder="1" applyAlignment="1">
      <alignment horizontal="center"/>
    </xf>
    <xf numFmtId="0" fontId="35" fillId="29" borderId="33" xfId="0" applyFont="1" applyFill="1" applyBorder="1" applyAlignment="1">
      <alignment horizontal="center" wrapText="1"/>
    </xf>
    <xf numFmtId="0" fontId="35" fillId="29" borderId="33" xfId="0" applyFont="1" applyFill="1" applyBorder="1" applyAlignment="1">
      <alignment horizontal="center"/>
    </xf>
    <xf numFmtId="0" fontId="35" fillId="29" borderId="34" xfId="0" applyFont="1" applyFill="1" applyBorder="1" applyAlignment="1">
      <alignment horizontal="center"/>
    </xf>
    <xf numFmtId="0" fontId="1" fillId="30" borderId="14" xfId="0" applyFont="1" applyFill="1" applyBorder="1" applyAlignment="1">
      <alignment horizontal="left" vertical="top" wrapText="1"/>
    </xf>
    <xf numFmtId="0" fontId="1" fillId="30" borderId="20" xfId="0" applyFont="1" applyFill="1" applyBorder="1" applyAlignment="1">
      <alignment horizontal="left" vertical="top" wrapText="1"/>
    </xf>
    <xf numFmtId="0" fontId="10" fillId="0" borderId="0" xfId="28" applyAlignment="1" applyProtection="1">
      <alignment horizontal="center" wrapText="1"/>
    </xf>
    <xf numFmtId="0" fontId="35" fillId="26" borderId="42" xfId="0" applyNumberFormat="1" applyFont="1" applyFill="1" applyBorder="1" applyAlignment="1">
      <alignment horizontal="center" vertical="center" wrapText="1"/>
    </xf>
    <xf numFmtId="0" fontId="35" fillId="26" borderId="43" xfId="0" applyNumberFormat="1" applyFont="1" applyFill="1" applyBorder="1" applyAlignment="1">
      <alignment horizontal="center" vertical="center" wrapText="1"/>
    </xf>
    <xf numFmtId="0" fontId="1" fillId="32" borderId="10" xfId="0" applyNumberFormat="1" applyFont="1" applyFill="1" applyBorder="1" applyAlignment="1">
      <alignment vertical="top" wrapText="1"/>
    </xf>
    <xf numFmtId="0" fontId="1" fillId="32" borderId="44" xfId="0" applyNumberFormat="1" applyFont="1" applyFill="1" applyBorder="1" applyAlignment="1">
      <alignment vertical="top" wrapText="1"/>
    </xf>
    <xf numFmtId="0" fontId="35" fillId="0" borderId="0" xfId="0" applyFont="1" applyAlignment="1">
      <alignment horizontal="left"/>
    </xf>
    <xf numFmtId="0" fontId="35" fillId="0" borderId="0" xfId="28" applyFont="1" applyBorder="1" applyAlignment="1" applyProtection="1">
      <alignment horizontal="left" wrapText="1"/>
    </xf>
    <xf numFmtId="0" fontId="35" fillId="29" borderId="34" xfId="0" applyFont="1" applyFill="1" applyBorder="1" applyAlignment="1">
      <alignment horizontal="center" wrapText="1"/>
    </xf>
    <xf numFmtId="0" fontId="1" fillId="32" borderId="14" xfId="0" applyNumberFormat="1" applyFont="1" applyFill="1" applyBorder="1" applyAlignment="1">
      <alignment horizontal="left" vertical="top" wrapText="1"/>
    </xf>
    <xf numFmtId="0" fontId="1" fillId="32" borderId="20" xfId="0" applyNumberFormat="1" applyFont="1" applyFill="1" applyBorder="1" applyAlignment="1">
      <alignment horizontal="left" vertical="top" wrapText="1"/>
    </xf>
    <xf numFmtId="0" fontId="1" fillId="32" borderId="15" xfId="0" applyNumberFormat="1" applyFont="1" applyFill="1" applyBorder="1" applyAlignment="1">
      <alignment horizontal="left" vertical="top" wrapText="1"/>
    </xf>
    <xf numFmtId="0" fontId="1" fillId="32" borderId="16" xfId="0" applyNumberFormat="1" applyFont="1" applyFill="1" applyBorder="1" applyAlignment="1">
      <alignment horizontal="left" vertical="top" wrapText="1"/>
    </xf>
    <xf numFmtId="0" fontId="1" fillId="32" borderId="30" xfId="0" applyNumberFormat="1" applyFont="1" applyFill="1" applyBorder="1" applyAlignment="1">
      <alignment horizontal="left" vertical="top" wrapText="1"/>
    </xf>
    <xf numFmtId="0" fontId="35" fillId="29" borderId="33" xfId="0" applyFont="1" applyFill="1" applyBorder="1" applyAlignment="1">
      <alignment horizontal="center" vertical="top"/>
    </xf>
    <xf numFmtId="0" fontId="35" fillId="29" borderId="34" xfId="0" applyFont="1" applyFill="1" applyBorder="1" applyAlignment="1">
      <alignment horizontal="center" vertical="top"/>
    </xf>
    <xf numFmtId="0" fontId="35" fillId="29" borderId="35" xfId="0" applyFont="1" applyFill="1" applyBorder="1" applyAlignment="1">
      <alignment horizontal="center" vertical="center" wrapText="1"/>
    </xf>
    <xf numFmtId="0" fontId="35" fillId="29" borderId="24" xfId="0" applyFont="1" applyFill="1" applyBorder="1" applyAlignment="1">
      <alignment horizontal="center" vertical="center" wrapText="1"/>
    </xf>
    <xf numFmtId="0" fontId="35" fillId="29" borderId="25" xfId="0" applyFont="1" applyFill="1" applyBorder="1" applyAlignment="1">
      <alignment horizontal="center" vertical="center" wrapText="1"/>
    </xf>
    <xf numFmtId="0" fontId="1" fillId="32" borderId="14" xfId="0" applyFont="1" applyFill="1" applyBorder="1" applyAlignment="1">
      <alignment vertical="top" wrapText="1"/>
    </xf>
    <xf numFmtId="0" fontId="1" fillId="32" borderId="20" xfId="0" applyFont="1" applyFill="1" applyBorder="1" applyAlignment="1">
      <alignment vertical="top" wrapText="1"/>
    </xf>
    <xf numFmtId="0" fontId="45" fillId="32" borderId="39" xfId="0" applyFont="1" applyFill="1" applyBorder="1" applyAlignment="1">
      <alignment vertical="top" wrapText="1"/>
    </xf>
    <xf numFmtId="0" fontId="45" fillId="32" borderId="40" xfId="0" applyFont="1" applyFill="1" applyBorder="1" applyAlignment="1">
      <alignment vertical="top" wrapText="1"/>
    </xf>
    <xf numFmtId="0" fontId="10" fillId="0" borderId="0" xfId="28" applyAlignment="1" applyProtection="1">
      <alignment horizontal="center"/>
    </xf>
    <xf numFmtId="0" fontId="36" fillId="0" borderId="17" xfId="0" applyFont="1" applyBorder="1" applyAlignment="1">
      <alignment horizontal="center" vertical="top" wrapText="1"/>
    </xf>
    <xf numFmtId="0" fontId="10" fillId="0" borderId="0" xfId="28" applyFont="1" applyAlignment="1" applyProtection="1">
      <alignment horizontal="center"/>
    </xf>
    <xf numFmtId="0" fontId="27" fillId="24" borderId="36" xfId="0" applyFont="1" applyFill="1" applyBorder="1" applyAlignment="1">
      <alignment horizontal="left" wrapText="1"/>
    </xf>
    <xf numFmtId="0" fontId="27" fillId="24" borderId="0" xfId="0" applyFont="1" applyFill="1" applyBorder="1" applyAlignment="1">
      <alignment horizontal="left" wrapText="1"/>
    </xf>
    <xf numFmtId="0" fontId="4" fillId="26" borderId="14" xfId="0" applyFont="1" applyFill="1" applyBorder="1" applyAlignment="1">
      <alignment horizontal="left"/>
    </xf>
    <xf numFmtId="0" fontId="27" fillId="32" borderId="14" xfId="0" applyFont="1" applyFill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top" wrapText="1"/>
    </xf>
    <xf numFmtId="0" fontId="27" fillId="24" borderId="0" xfId="0" applyFont="1" applyFill="1" applyAlignment="1">
      <alignment horizontal="left"/>
    </xf>
    <xf numFmtId="0" fontId="4" fillId="26" borderId="0" xfId="0" applyFont="1" applyFill="1" applyAlignment="1">
      <alignment horizontal="left"/>
    </xf>
    <xf numFmtId="0" fontId="31" fillId="24" borderId="23" xfId="0" applyFont="1" applyFill="1" applyBorder="1" applyAlignment="1">
      <alignment horizontal="left" wrapText="1"/>
    </xf>
    <xf numFmtId="0" fontId="31" fillId="24" borderId="17" xfId="0" applyFont="1" applyFill="1" applyBorder="1" applyAlignment="1">
      <alignment horizontal="left" wrapText="1"/>
    </xf>
    <xf numFmtId="0" fontId="24" fillId="26" borderId="15" xfId="0" applyFont="1" applyFill="1" applyBorder="1" applyAlignment="1">
      <alignment horizontal="left" wrapText="1"/>
    </xf>
    <xf numFmtId="0" fontId="24" fillId="26" borderId="16" xfId="0" applyFont="1" applyFill="1" applyBorder="1" applyAlignment="1">
      <alignment horizontal="left" wrapText="1"/>
    </xf>
    <xf numFmtId="0" fontId="31" fillId="0" borderId="17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4" fillId="32" borderId="14" xfId="0" applyFont="1" applyFill="1" applyBorder="1" applyAlignment="1">
      <alignment horizontal="left" vertical="center" wrapText="1"/>
    </xf>
    <xf numFmtId="0" fontId="24" fillId="26" borderId="15" xfId="0" applyFont="1" applyFill="1" applyBorder="1" applyAlignment="1">
      <alignment horizontal="center" wrapText="1"/>
    </xf>
    <xf numFmtId="0" fontId="24" fillId="26" borderId="16" xfId="0" applyFont="1" applyFill="1" applyBorder="1" applyAlignment="1">
      <alignment horizontal="center" wrapText="1"/>
    </xf>
    <xf numFmtId="0" fontId="27" fillId="24" borderId="23" xfId="0" applyFont="1" applyFill="1" applyBorder="1" applyAlignment="1">
      <alignment horizontal="center" wrapText="1"/>
    </xf>
    <xf numFmtId="0" fontId="27" fillId="24" borderId="17" xfId="0" applyFont="1" applyFill="1" applyBorder="1" applyAlignment="1">
      <alignment horizontal="center" wrapText="1"/>
    </xf>
  </cellXfs>
  <cellStyles count="45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Hiperłącze" xfId="28" builtinId="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44" xr:uid="{00000000-0005-0000-0000-000024000000}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Uwaga 2" xfId="42" xr:uid="{00000000-0005-0000-0000-00002B000000}"/>
    <cellStyle name="Zły" xfId="43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w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</xdr:col>
      <xdr:colOff>209550</xdr:colOff>
      <xdr:row>4</xdr:row>
      <xdr:rowOff>123825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4287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114300</xdr:colOff>
      <xdr:row>0</xdr:row>
      <xdr:rowOff>133350</xdr:rowOff>
    </xdr:from>
    <xdr:to>
      <xdr:col>4</xdr:col>
      <xdr:colOff>177362</xdr:colOff>
      <xdr:row>4</xdr:row>
      <xdr:rowOff>66675</xdr:rowOff>
    </xdr:to>
    <xdr:pic>
      <xdr:nvPicPr>
        <xdr:cNvPr id="17" name="Obraz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33350"/>
          <a:ext cx="1282262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142875</xdr:colOff>
      <xdr:row>0</xdr:row>
      <xdr:rowOff>123825</xdr:rowOff>
    </xdr:from>
    <xdr:to>
      <xdr:col>7</xdr:col>
      <xdr:colOff>114300</xdr:colOff>
      <xdr:row>4</xdr:row>
      <xdr:rowOff>85725</xdr:rowOff>
    </xdr:to>
    <xdr:pic>
      <xdr:nvPicPr>
        <xdr:cNvPr id="18" name="Obraz 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123825"/>
          <a:ext cx="18002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47625</xdr:colOff>
      <xdr:row>0</xdr:row>
      <xdr:rowOff>152400</xdr:rowOff>
    </xdr:from>
    <xdr:to>
      <xdr:col>8</xdr:col>
      <xdr:colOff>590550</xdr:colOff>
      <xdr:row>4</xdr:row>
      <xdr:rowOff>0</xdr:rowOff>
    </xdr:to>
    <xdr:pic>
      <xdr:nvPicPr>
        <xdr:cNvPr id="19" name="Obraz 4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152400"/>
          <a:ext cx="1152525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200025</xdr:colOff>
          <xdr:row>59</xdr:row>
          <xdr:rowOff>114300</xdr:rowOff>
        </xdr:from>
        <xdr:to>
          <xdr:col>4</xdr:col>
          <xdr:colOff>133350</xdr:colOff>
          <xdr:row>63</xdr:row>
          <xdr:rowOff>104775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123825</xdr:colOff>
          <xdr:row>74</xdr:row>
          <xdr:rowOff>114300</xdr:rowOff>
        </xdr:from>
        <xdr:to>
          <xdr:col>6</xdr:col>
          <xdr:colOff>219075</xdr:colOff>
          <xdr:row>77</xdr:row>
          <xdr:rowOff>57150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printerSettings" Target="../printerSettings/printerSettings8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11" Type="http://schemas.openxmlformats.org/officeDocument/2006/relationships/image" Target="../media/image6.wmf"/><Relationship Id="rId5" Type="http://schemas.openxmlformats.org/officeDocument/2006/relationships/printerSettings" Target="../printerSettings/printerSettings10.bin"/><Relationship Id="rId10" Type="http://schemas.openxmlformats.org/officeDocument/2006/relationships/oleObject" Target="../embeddings/oleObject2.bin"/><Relationship Id="rId4" Type="http://schemas.openxmlformats.org/officeDocument/2006/relationships/printerSettings" Target="../printerSettings/printerSettings9.bin"/><Relationship Id="rId9" Type="http://schemas.openxmlformats.org/officeDocument/2006/relationships/image" Target="../media/image5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view="pageBreakPreview" topLeftCell="A7" zoomScaleNormal="100" zoomScaleSheetLayoutView="100" workbookViewId="0">
      <selection activeCell="A12" sqref="A12:I21"/>
    </sheetView>
  </sheetViews>
  <sheetFormatPr defaultRowHeight="12.75"/>
  <cols>
    <col min="1" max="9" width="9.140625" style="1"/>
    <col min="10" max="10" width="8.140625" customWidth="1"/>
    <col min="11" max="11" width="24.28515625" style="1" bestFit="1" customWidth="1"/>
    <col min="12" max="12" width="30.28515625" style="1" bestFit="1" customWidth="1"/>
    <col min="13" max="13" width="28.5703125" style="1" customWidth="1"/>
  </cols>
  <sheetData>
    <row r="1" spans="1:16">
      <c r="A1" s="135"/>
      <c r="B1" s="135"/>
      <c r="C1" s="135"/>
      <c r="D1" s="135"/>
      <c r="E1" s="135"/>
      <c r="F1" s="135"/>
      <c r="G1" s="135"/>
      <c r="H1" s="135"/>
      <c r="I1" s="135"/>
      <c r="K1" s="1" t="s">
        <v>117</v>
      </c>
    </row>
    <row r="2" spans="1:16" ht="15" customHeight="1">
      <c r="A2" s="135"/>
      <c r="B2" s="135"/>
      <c r="C2" s="135"/>
      <c r="D2" s="135"/>
      <c r="E2" s="135"/>
      <c r="F2" s="135"/>
      <c r="G2" s="135"/>
      <c r="H2" s="135"/>
      <c r="I2" s="135"/>
      <c r="J2" s="96"/>
      <c r="K2" s="67" t="s">
        <v>151</v>
      </c>
      <c r="L2" s="66"/>
      <c r="M2" s="66"/>
    </row>
    <row r="3" spans="1:16">
      <c r="A3" s="135"/>
      <c r="B3" s="135"/>
      <c r="C3" s="135"/>
      <c r="D3" s="135"/>
      <c r="E3" s="135"/>
      <c r="F3" s="135"/>
      <c r="G3" s="135"/>
      <c r="H3" s="135"/>
      <c r="I3" s="135"/>
      <c r="J3" s="96"/>
      <c r="K3" s="67" t="s">
        <v>153</v>
      </c>
      <c r="L3" s="58"/>
      <c r="M3" s="58"/>
    </row>
    <row r="4" spans="1:16">
      <c r="A4" s="135"/>
      <c r="B4" s="135"/>
      <c r="C4" s="135"/>
      <c r="D4" s="135"/>
      <c r="E4" s="135"/>
      <c r="F4" s="135"/>
      <c r="G4" s="135"/>
      <c r="H4" s="135"/>
      <c r="I4" s="135"/>
      <c r="J4" s="96"/>
      <c r="K4" s="93" t="s">
        <v>152</v>
      </c>
      <c r="L4" s="59"/>
      <c r="M4" s="59"/>
    </row>
    <row r="5" spans="1:16">
      <c r="A5" s="135"/>
      <c r="B5" s="135"/>
      <c r="C5" s="135"/>
      <c r="D5" s="135"/>
      <c r="E5" s="135"/>
      <c r="F5" s="135"/>
      <c r="G5" s="135"/>
      <c r="H5" s="135"/>
      <c r="I5" s="135"/>
      <c r="J5" s="96"/>
      <c r="K5" s="59"/>
      <c r="L5" s="60"/>
      <c r="M5"/>
    </row>
    <row r="6" spans="1:16">
      <c r="A6" s="135"/>
      <c r="B6" s="135"/>
      <c r="C6" s="135"/>
      <c r="D6" s="135"/>
      <c r="E6" s="135"/>
      <c r="F6" s="135"/>
      <c r="G6" s="135"/>
      <c r="H6" s="135"/>
      <c r="I6" s="135"/>
      <c r="J6" s="96"/>
      <c r="L6" s="59"/>
      <c r="M6" s="60"/>
    </row>
    <row r="7" spans="1:16">
      <c r="A7" s="136" t="s">
        <v>185</v>
      </c>
      <c r="B7" s="137"/>
      <c r="C7" s="137"/>
      <c r="D7" s="137"/>
      <c r="E7" s="137"/>
      <c r="F7" s="137"/>
      <c r="G7" s="137"/>
      <c r="H7" s="137"/>
      <c r="I7" s="137"/>
      <c r="L7" s="59"/>
      <c r="M7" s="60"/>
    </row>
    <row r="8" spans="1:16">
      <c r="A8" s="137"/>
      <c r="B8" s="137"/>
      <c r="C8" s="137"/>
      <c r="D8" s="137"/>
      <c r="E8" s="137"/>
      <c r="F8" s="137"/>
      <c r="G8" s="137"/>
      <c r="H8" s="137"/>
      <c r="I8" s="137"/>
      <c r="K8" s="59"/>
      <c r="L8" s="60"/>
      <c r="M8" s="60"/>
    </row>
    <row r="9" spans="1:16" ht="49.5" customHeight="1">
      <c r="A9" s="137"/>
      <c r="B9" s="137"/>
      <c r="C9" s="137"/>
      <c r="D9" s="137"/>
      <c r="E9" s="137"/>
      <c r="F9" s="137"/>
      <c r="G9" s="137"/>
      <c r="H9" s="137"/>
      <c r="I9" s="137"/>
    </row>
    <row r="10" spans="1:16" ht="0.75" customHeight="1"/>
    <row r="11" spans="1:16" ht="24.75" customHeight="1">
      <c r="A11" s="135"/>
      <c r="B11" s="135"/>
      <c r="C11" s="135"/>
      <c r="D11" s="135"/>
      <c r="E11" s="135"/>
      <c r="F11" s="135"/>
      <c r="G11" s="135"/>
      <c r="H11" s="135"/>
      <c r="I11" s="135"/>
    </row>
    <row r="12" spans="1:16" ht="80.25" customHeight="1">
      <c r="A12" s="142" t="s">
        <v>186</v>
      </c>
      <c r="B12" s="142"/>
      <c r="C12" s="142"/>
      <c r="D12" s="142"/>
      <c r="E12" s="142"/>
      <c r="F12" s="142"/>
      <c r="G12" s="142"/>
      <c r="H12" s="142"/>
      <c r="I12" s="142"/>
      <c r="M12" s="95"/>
      <c r="N12" s="95"/>
      <c r="O12" s="95"/>
      <c r="P12" s="95"/>
    </row>
    <row r="13" spans="1:16" ht="48" customHeight="1">
      <c r="A13" s="142"/>
      <c r="B13" s="142"/>
      <c r="C13" s="142"/>
      <c r="D13" s="142"/>
      <c r="E13" s="142"/>
      <c r="F13" s="142"/>
      <c r="G13" s="142"/>
      <c r="H13" s="142"/>
      <c r="I13" s="142"/>
    </row>
    <row r="14" spans="1:16" ht="15" customHeight="1">
      <c r="A14" s="142"/>
      <c r="B14" s="142"/>
      <c r="C14" s="142"/>
      <c r="D14" s="142"/>
      <c r="E14" s="142"/>
      <c r="F14" s="142"/>
      <c r="G14" s="142"/>
      <c r="H14" s="142"/>
      <c r="I14" s="142"/>
    </row>
    <row r="15" spans="1:16" ht="25.5" customHeight="1">
      <c r="A15" s="142"/>
      <c r="B15" s="142"/>
      <c r="C15" s="142"/>
      <c r="D15" s="142"/>
      <c r="E15" s="142"/>
      <c r="F15" s="142"/>
      <c r="G15" s="142"/>
      <c r="H15" s="142"/>
      <c r="I15" s="142"/>
    </row>
    <row r="16" spans="1:16" ht="21.75" customHeight="1">
      <c r="A16" s="142"/>
      <c r="B16" s="142"/>
      <c r="C16" s="142"/>
      <c r="D16" s="142"/>
      <c r="E16" s="142"/>
      <c r="F16" s="142"/>
      <c r="G16" s="142"/>
      <c r="H16" s="142"/>
      <c r="I16" s="142"/>
      <c r="L16" s="95"/>
      <c r="M16" s="95"/>
      <c r="N16" s="95"/>
      <c r="O16" s="95"/>
    </row>
    <row r="17" spans="1:13" ht="15" customHeight="1">
      <c r="A17" s="142"/>
      <c r="B17" s="142"/>
      <c r="C17" s="142"/>
      <c r="D17" s="142"/>
      <c r="E17" s="142"/>
      <c r="F17" s="142"/>
      <c r="G17" s="142"/>
      <c r="H17" s="142"/>
      <c r="I17" s="142"/>
    </row>
    <row r="18" spans="1:13" ht="50.25" customHeight="1">
      <c r="A18" s="142"/>
      <c r="B18" s="142"/>
      <c r="C18" s="142"/>
      <c r="D18" s="142"/>
      <c r="E18" s="142"/>
      <c r="F18" s="142"/>
      <c r="G18" s="142"/>
      <c r="H18" s="142"/>
      <c r="I18" s="142"/>
    </row>
    <row r="19" spans="1:13">
      <c r="A19" s="142"/>
      <c r="B19" s="142"/>
      <c r="C19" s="142"/>
      <c r="D19" s="142"/>
      <c r="E19" s="142"/>
      <c r="F19" s="142"/>
      <c r="G19" s="142"/>
      <c r="H19" s="142"/>
      <c r="I19" s="142"/>
    </row>
    <row r="20" spans="1:13" s="90" customFormat="1" ht="54" customHeight="1">
      <c r="A20" s="142"/>
      <c r="B20" s="142"/>
      <c r="C20" s="142"/>
      <c r="D20" s="142"/>
      <c r="E20" s="142"/>
      <c r="F20" s="142"/>
      <c r="G20" s="142"/>
      <c r="H20" s="142"/>
      <c r="I20" s="142"/>
      <c r="K20" s="91"/>
      <c r="L20" s="91"/>
      <c r="M20" s="91"/>
    </row>
    <row r="21" spans="1:13">
      <c r="A21" s="142"/>
      <c r="B21" s="142"/>
      <c r="C21" s="142"/>
      <c r="D21" s="142"/>
      <c r="E21" s="142"/>
      <c r="F21" s="142"/>
      <c r="G21" s="142"/>
      <c r="H21" s="142"/>
      <c r="I21" s="142"/>
    </row>
    <row r="22" spans="1:13" ht="13.5" thickBot="1">
      <c r="A22" s="141" t="s">
        <v>183</v>
      </c>
      <c r="B22" s="141"/>
      <c r="C22" s="141"/>
      <c r="D22" s="141"/>
      <c r="E22" s="141"/>
      <c r="F22" s="141"/>
      <c r="G22" s="141"/>
      <c r="H22" s="141"/>
      <c r="I22" s="141"/>
    </row>
    <row r="23" spans="1:13" ht="13.5" thickBot="1">
      <c r="A23" s="138"/>
      <c r="B23" s="139"/>
      <c r="C23" s="139"/>
      <c r="D23" s="139"/>
      <c r="E23" s="139"/>
      <c r="F23" s="139"/>
      <c r="G23" s="139"/>
      <c r="H23" s="139"/>
      <c r="I23" s="140"/>
    </row>
    <row r="24" spans="1:13">
      <c r="C24" s="4"/>
    </row>
    <row r="25" spans="1:13" ht="13.5" thickBot="1">
      <c r="A25" s="141" t="s">
        <v>184</v>
      </c>
      <c r="B25" s="141"/>
      <c r="C25" s="141"/>
      <c r="D25" s="141"/>
      <c r="E25" s="141"/>
      <c r="F25" s="141"/>
      <c r="G25" s="141"/>
      <c r="H25" s="141"/>
      <c r="I25" s="141"/>
    </row>
    <row r="26" spans="1:13" ht="13.5" thickBot="1">
      <c r="A26" s="138"/>
      <c r="B26" s="139"/>
      <c r="C26" s="139"/>
      <c r="D26" s="139"/>
      <c r="E26" s="139"/>
      <c r="F26" s="139"/>
      <c r="G26" s="139"/>
      <c r="H26" s="139"/>
      <c r="I26" s="140"/>
    </row>
    <row r="27" spans="1:13">
      <c r="C27" s="2"/>
    </row>
    <row r="28" spans="1:13">
      <c r="C28" s="3"/>
    </row>
  </sheetData>
  <sheetProtection formatCells="0" formatColumns="0" formatRows="0" insertColumns="0"/>
  <customSheetViews>
    <customSheetView guid="{06F83AA6-2E35-484B-8E2D-89D5734D85FB}" showPageBreaks="1" printArea="1" topLeftCell="A58">
      <selection activeCell="K14" sqref="K14"/>
      <rowBreaks count="1" manualBreakCount="1">
        <brk id="29" max="8" man="1"/>
      </rowBreaks>
      <pageMargins left="0.75" right="0.75" top="1" bottom="1" header="0.5" footer="0.5"/>
      <pageSetup paperSize="9" orientation="portrait" r:id="rId1"/>
      <headerFooter alignWithMargins="0"/>
    </customSheetView>
    <customSheetView guid="{67FEDF04-631E-4496-88AF-B7B4D2A8FEB3}" topLeftCell="A76">
      <selection activeCell="K14" sqref="K14"/>
      <rowBreaks count="1" manualBreakCount="1">
        <brk id="29" max="8" man="1"/>
      </rowBreaks>
      <pageMargins left="0.75" right="0.75" top="1" bottom="1" header="0.5" footer="0.5"/>
      <pageSetup paperSize="9" orientation="portrait" r:id="rId2"/>
      <headerFooter alignWithMargins="0"/>
    </customSheetView>
    <customSheetView guid="{7D57006B-7535-487E-9B5F-ADCBF26ACA2C}" showPageBreaks="1" printArea="1" topLeftCell="A76">
      <selection activeCell="K14" sqref="K14"/>
      <rowBreaks count="1" manualBreakCount="1">
        <brk id="29" max="8" man="1"/>
      </rowBreaks>
      <pageMargins left="0.75" right="0.75" top="1" bottom="1" header="0.5" footer="0.5"/>
      <pageSetup paperSize="9" orientation="portrait" r:id="rId3"/>
      <headerFooter alignWithMargins="0"/>
    </customSheetView>
    <customSheetView guid="{AE2FABA9-E734-4D4E-8B80-6FAA9A7CE613}" showPageBreaks="1" printArea="1" topLeftCell="A28">
      <selection activeCell="K14" sqref="K14"/>
      <rowBreaks count="1" manualBreakCount="1">
        <brk id="29" max="8" man="1"/>
      </rowBreaks>
      <pageMargins left="0.75" right="0.75" top="1" bottom="1" header="0.5" footer="0.5"/>
      <pageSetup paperSize="9" orientation="portrait" r:id="rId4"/>
      <headerFooter alignWithMargins="0"/>
    </customSheetView>
  </customSheetViews>
  <mergeCells count="8">
    <mergeCell ref="A1:I6"/>
    <mergeCell ref="A7:I9"/>
    <mergeCell ref="A26:I26"/>
    <mergeCell ref="A22:I22"/>
    <mergeCell ref="A23:I23"/>
    <mergeCell ref="A25:I25"/>
    <mergeCell ref="A12:I21"/>
    <mergeCell ref="A11:I11"/>
  </mergeCells>
  <phoneticPr fontId="4" type="noConversion"/>
  <hyperlinks>
    <hyperlink ref="K4" location="'D-Przepływy pieniężne'!A1" display="E-Przepływy" xr:uid="{00000000-0004-0000-0000-000000000000}"/>
    <hyperlink ref="K3" location="'D-Analiza finansowa'!A1" display="D-Analiza finansowa" xr:uid="{00000000-0004-0000-0000-000001000000}"/>
    <hyperlink ref="K2" location="'D-Wskazówki i założenia analiz'!A1" display="D-Założenia do analizy" xr:uid="{00000000-0004-0000-0000-000002000000}"/>
  </hyperlinks>
  <pageMargins left="0.75" right="0.75" top="1" bottom="1" header="0.5" footer="0.5"/>
  <pageSetup paperSize="9" scale="97" orientation="portrait" r:id="rId5"/>
  <headerFooter alignWithMargins="0"/>
  <rowBreaks count="1" manualBreakCount="1">
    <brk id="27" max="8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95"/>
  <sheetViews>
    <sheetView zoomScaleNormal="100" zoomScaleSheetLayoutView="80" workbookViewId="0">
      <pane ySplit="2" topLeftCell="A18" activePane="bottomLeft" state="frozen"/>
      <selection pane="bottomLeft" activeCell="Q36" sqref="Q36"/>
    </sheetView>
  </sheetViews>
  <sheetFormatPr defaultRowHeight="12.75"/>
  <cols>
    <col min="1" max="1" width="3.7109375" style="5" customWidth="1"/>
    <col min="2" max="2" width="8.7109375" style="51" customWidth="1"/>
    <col min="3" max="14" width="8.7109375" style="5" customWidth="1"/>
    <col min="15" max="16384" width="9.140625" style="5"/>
  </cols>
  <sheetData>
    <row r="1" spans="1:15" ht="12.75" customHeight="1">
      <c r="A1" s="184" t="s">
        <v>46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5" ht="12.75" customHeight="1" thickBot="1">
      <c r="A2" s="189" t="s">
        <v>154</v>
      </c>
      <c r="B2" s="189"/>
      <c r="C2" s="190" t="s">
        <v>123</v>
      </c>
      <c r="D2" s="190"/>
      <c r="E2" s="190"/>
      <c r="F2" s="190"/>
      <c r="G2" s="98"/>
      <c r="H2" s="98"/>
      <c r="I2" s="98"/>
      <c r="J2" s="98"/>
      <c r="K2" s="98"/>
      <c r="L2" s="98"/>
      <c r="M2" s="98"/>
      <c r="N2" s="98"/>
    </row>
    <row r="3" spans="1:15" ht="60" customHeight="1" thickBot="1">
      <c r="A3" s="108"/>
      <c r="B3" s="185" t="s">
        <v>181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6"/>
    </row>
    <row r="4" spans="1:15" ht="12.75" customHeight="1" thickBot="1">
      <c r="A4" s="109" t="s">
        <v>2</v>
      </c>
      <c r="B4" s="179" t="s">
        <v>122</v>
      </c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91"/>
    </row>
    <row r="5" spans="1:15" ht="12.75" customHeight="1">
      <c r="A5" s="106">
        <v>1</v>
      </c>
      <c r="B5" s="187" t="s">
        <v>182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8"/>
      <c r="O5" s="61"/>
    </row>
    <row r="6" spans="1:15" ht="12.75" customHeight="1">
      <c r="A6" s="107">
        <v>2</v>
      </c>
      <c r="B6" s="143" t="s">
        <v>9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4"/>
      <c r="O6" s="55"/>
    </row>
    <row r="7" spans="1:15" ht="12.75" customHeight="1">
      <c r="A7" s="107">
        <v>3</v>
      </c>
      <c r="B7" s="194" t="s">
        <v>197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6"/>
      <c r="O7" s="55"/>
    </row>
    <row r="8" spans="1:15" ht="12.75" customHeight="1">
      <c r="A8" s="106">
        <v>4</v>
      </c>
      <c r="B8" s="194" t="s">
        <v>119</v>
      </c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6"/>
      <c r="O8" s="55"/>
    </row>
    <row r="9" spans="1:15">
      <c r="A9" s="107">
        <v>5</v>
      </c>
      <c r="B9" s="143" t="s">
        <v>0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4"/>
    </row>
    <row r="10" spans="1:15" ht="12.75" customHeight="1">
      <c r="A10" s="107">
        <v>6</v>
      </c>
      <c r="B10" s="143" t="s">
        <v>168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4"/>
    </row>
    <row r="11" spans="1:15" ht="12" customHeight="1">
      <c r="A11" s="106">
        <v>7</v>
      </c>
      <c r="B11" s="143" t="s">
        <v>169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4"/>
    </row>
    <row r="12" spans="1:15" ht="51" customHeight="1">
      <c r="A12" s="107">
        <v>8</v>
      </c>
      <c r="B12" s="192" t="s">
        <v>195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3"/>
    </row>
    <row r="13" spans="1:15" ht="12.75" customHeight="1">
      <c r="A13" s="107">
        <v>9</v>
      </c>
      <c r="B13" s="143" t="s">
        <v>10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4"/>
    </row>
    <row r="14" spans="1:15" ht="12.75" customHeight="1">
      <c r="A14" s="106">
        <v>10</v>
      </c>
      <c r="B14" s="143" t="s">
        <v>179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4"/>
    </row>
    <row r="15" spans="1:15">
      <c r="A15" s="107">
        <v>11</v>
      </c>
      <c r="B15" s="143" t="s">
        <v>180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4"/>
    </row>
    <row r="16" spans="1:15">
      <c r="A16" s="107">
        <v>12</v>
      </c>
      <c r="B16" s="143" t="s">
        <v>193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4"/>
    </row>
    <row r="17" spans="1:14">
      <c r="A17" s="106">
        <v>13</v>
      </c>
      <c r="B17" s="143" t="s">
        <v>190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4"/>
    </row>
    <row r="18" spans="1:14">
      <c r="A18" s="107">
        <v>14</v>
      </c>
      <c r="B18" s="143" t="s">
        <v>191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4"/>
    </row>
    <row r="19" spans="1:14">
      <c r="A19" s="107">
        <v>15</v>
      </c>
      <c r="B19" s="143" t="s">
        <v>7</v>
      </c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4"/>
    </row>
    <row r="20" spans="1:14">
      <c r="A20" s="106">
        <v>16</v>
      </c>
      <c r="B20" s="143" t="s">
        <v>176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4"/>
    </row>
    <row r="21" spans="1:14" ht="12.75" customHeight="1">
      <c r="A21" s="107">
        <v>17</v>
      </c>
      <c r="B21" s="143" t="s">
        <v>196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4"/>
    </row>
    <row r="22" spans="1:14" ht="24.75" customHeight="1">
      <c r="A22" s="107">
        <v>18</v>
      </c>
      <c r="B22" s="143" t="s">
        <v>177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4"/>
    </row>
    <row r="23" spans="1:14" ht="26.25" customHeight="1">
      <c r="A23" s="106">
        <v>19</v>
      </c>
      <c r="B23" s="202" t="s">
        <v>11</v>
      </c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3"/>
    </row>
    <row r="24" spans="1:14" ht="26.25" customHeight="1">
      <c r="A24" s="107">
        <v>20</v>
      </c>
      <c r="B24" s="202" t="s">
        <v>1</v>
      </c>
      <c r="C24" s="202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3"/>
    </row>
    <row r="25" spans="1:14" ht="27.75" customHeight="1">
      <c r="A25" s="107">
        <v>21</v>
      </c>
      <c r="B25" s="202" t="s">
        <v>5</v>
      </c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3"/>
    </row>
    <row r="26" spans="1:14" ht="13.5" thickBot="1">
      <c r="A26" s="106">
        <v>22</v>
      </c>
      <c r="B26" s="204" t="s">
        <v>189</v>
      </c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5"/>
    </row>
    <row r="27" spans="1:14" s="56" customFormat="1" ht="23.25" customHeight="1" thickBot="1">
      <c r="A27" s="101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</row>
    <row r="28" spans="1:14" s="68" customFormat="1" ht="15.75" customHeight="1" thickBot="1">
      <c r="A28" s="97" t="s">
        <v>3</v>
      </c>
      <c r="B28" s="197" t="s">
        <v>124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8"/>
    </row>
    <row r="29" spans="1:14" ht="12.75" customHeight="1">
      <c r="A29" s="168" t="s">
        <v>12</v>
      </c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02"/>
    </row>
    <row r="30" spans="1:14" s="56" customFormat="1" ht="12.75" customHeight="1">
      <c r="A30" s="170" t="s">
        <v>188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2"/>
      <c r="N30" s="103"/>
    </row>
    <row r="31" spans="1:14" ht="13.5" customHeight="1">
      <c r="A31" s="173" t="s">
        <v>125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5"/>
    </row>
    <row r="32" spans="1:14" ht="13.5" customHeight="1">
      <c r="A32" s="110"/>
      <c r="B32" s="104" t="s">
        <v>116</v>
      </c>
      <c r="C32" s="104" t="s">
        <v>108</v>
      </c>
      <c r="D32" s="104" t="s">
        <v>8</v>
      </c>
      <c r="E32" s="104" t="s">
        <v>107</v>
      </c>
      <c r="F32" s="104" t="s">
        <v>109</v>
      </c>
      <c r="G32" s="104" t="s">
        <v>110</v>
      </c>
      <c r="H32" s="104" t="s">
        <v>115</v>
      </c>
      <c r="I32" s="104" t="s">
        <v>178</v>
      </c>
      <c r="J32" s="104" t="s">
        <v>111</v>
      </c>
      <c r="K32" s="104" t="s">
        <v>112</v>
      </c>
      <c r="L32" s="104" t="s">
        <v>113</v>
      </c>
      <c r="M32" s="104" t="s">
        <v>150</v>
      </c>
      <c r="N32" s="111" t="s">
        <v>114</v>
      </c>
    </row>
    <row r="33" spans="1:14" ht="13.5" customHeight="1" thickBot="1">
      <c r="A33" s="112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4"/>
    </row>
    <row r="34" spans="1:14" ht="24" customHeight="1" thickBot="1">
      <c r="A34" s="100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</row>
    <row r="35" spans="1:14" ht="18.75" customHeight="1" thickBot="1">
      <c r="A35" s="105" t="s">
        <v>4</v>
      </c>
      <c r="B35" s="165" t="s">
        <v>157</v>
      </c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7"/>
    </row>
    <row r="36" spans="1:14" ht="79.5" customHeight="1">
      <c r="A36" s="119"/>
      <c r="B36" s="176" t="s">
        <v>198</v>
      </c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7"/>
    </row>
    <row r="37" spans="1:14" ht="17.25" customHeight="1">
      <c r="A37" s="117"/>
      <c r="B37" s="178" t="s">
        <v>158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9"/>
    </row>
    <row r="38" spans="1:14" ht="17.25" customHeight="1">
      <c r="A38" s="117"/>
      <c r="B38" s="158" t="s">
        <v>159</v>
      </c>
      <c r="C38" s="158"/>
      <c r="D38" s="158"/>
      <c r="E38" s="158"/>
      <c r="F38" s="158" t="s">
        <v>160</v>
      </c>
      <c r="G38" s="158"/>
      <c r="H38" s="158"/>
      <c r="I38" s="158"/>
      <c r="J38" s="158"/>
      <c r="K38" s="158"/>
      <c r="L38" s="158"/>
      <c r="M38" s="158"/>
      <c r="N38" s="159"/>
    </row>
    <row r="39" spans="1:14" ht="17.25" customHeight="1">
      <c r="A39" s="117"/>
      <c r="B39" s="163" t="s">
        <v>161</v>
      </c>
      <c r="C39" s="163"/>
      <c r="D39" s="163"/>
      <c r="E39" s="163"/>
      <c r="F39" s="153"/>
      <c r="G39" s="153"/>
      <c r="H39" s="153"/>
      <c r="I39" s="153"/>
      <c r="J39" s="153"/>
      <c r="K39" s="153"/>
      <c r="L39" s="153"/>
      <c r="M39" s="153"/>
      <c r="N39" s="154"/>
    </row>
    <row r="40" spans="1:14" ht="17.25" customHeight="1">
      <c r="A40" s="117"/>
      <c r="B40" s="163" t="s">
        <v>162</v>
      </c>
      <c r="C40" s="163"/>
      <c r="D40" s="163"/>
      <c r="E40" s="163"/>
      <c r="F40" s="153"/>
      <c r="G40" s="153"/>
      <c r="H40" s="153"/>
      <c r="I40" s="153"/>
      <c r="J40" s="153"/>
      <c r="K40" s="153"/>
      <c r="L40" s="153"/>
      <c r="M40" s="153"/>
      <c r="N40" s="154"/>
    </row>
    <row r="41" spans="1:14" ht="17.25" customHeight="1">
      <c r="A41" s="117"/>
      <c r="B41" s="163" t="s">
        <v>163</v>
      </c>
      <c r="C41" s="163"/>
      <c r="D41" s="163"/>
      <c r="E41" s="163"/>
      <c r="F41" s="153"/>
      <c r="G41" s="153"/>
      <c r="H41" s="153"/>
      <c r="I41" s="153"/>
      <c r="J41" s="153"/>
      <c r="K41" s="153"/>
      <c r="L41" s="153"/>
      <c r="M41" s="153"/>
      <c r="N41" s="154"/>
    </row>
    <row r="42" spans="1:14" ht="17.25" customHeight="1">
      <c r="A42" s="117"/>
      <c r="B42" s="152" t="s">
        <v>165</v>
      </c>
      <c r="C42" s="152"/>
      <c r="D42" s="152"/>
      <c r="E42" s="152"/>
      <c r="F42" s="153"/>
      <c r="G42" s="153"/>
      <c r="H42" s="153"/>
      <c r="I42" s="153"/>
      <c r="J42" s="153"/>
      <c r="K42" s="153"/>
      <c r="L42" s="153"/>
      <c r="M42" s="153"/>
      <c r="N42" s="154"/>
    </row>
    <row r="43" spans="1:14" ht="17.25" customHeight="1">
      <c r="A43" s="117"/>
      <c r="B43" s="160" t="s">
        <v>164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2"/>
    </row>
    <row r="44" spans="1:14" ht="17.25" customHeight="1">
      <c r="A44" s="117"/>
      <c r="B44" s="158" t="s">
        <v>159</v>
      </c>
      <c r="C44" s="158"/>
      <c r="D44" s="158"/>
      <c r="E44" s="158"/>
      <c r="F44" s="158" t="s">
        <v>166</v>
      </c>
      <c r="G44" s="158"/>
      <c r="H44" s="158"/>
      <c r="I44" s="158"/>
      <c r="J44" s="158"/>
      <c r="K44" s="158"/>
      <c r="L44" s="158"/>
      <c r="M44" s="158"/>
      <c r="N44" s="159"/>
    </row>
    <row r="45" spans="1:14" ht="17.25" customHeight="1">
      <c r="A45" s="117"/>
      <c r="B45" s="163" t="s">
        <v>161</v>
      </c>
      <c r="C45" s="163"/>
      <c r="D45" s="163"/>
      <c r="E45" s="163"/>
      <c r="F45" s="153"/>
      <c r="G45" s="153"/>
      <c r="H45" s="153"/>
      <c r="I45" s="153"/>
      <c r="J45" s="153"/>
      <c r="K45" s="153"/>
      <c r="L45" s="153"/>
      <c r="M45" s="153"/>
      <c r="N45" s="154"/>
    </row>
    <row r="46" spans="1:14" ht="17.25" customHeight="1">
      <c r="A46" s="117"/>
      <c r="B46" s="163" t="s">
        <v>162</v>
      </c>
      <c r="C46" s="163"/>
      <c r="D46" s="163"/>
      <c r="E46" s="163"/>
      <c r="F46" s="153"/>
      <c r="G46" s="153"/>
      <c r="H46" s="153"/>
      <c r="I46" s="153"/>
      <c r="J46" s="153"/>
      <c r="K46" s="153"/>
      <c r="L46" s="153"/>
      <c r="M46" s="153"/>
      <c r="N46" s="154"/>
    </row>
    <row r="47" spans="1:14" ht="17.25" customHeight="1">
      <c r="A47" s="117"/>
      <c r="B47" s="163" t="s">
        <v>163</v>
      </c>
      <c r="C47" s="163"/>
      <c r="D47" s="163"/>
      <c r="E47" s="163"/>
      <c r="F47" s="153"/>
      <c r="G47" s="153"/>
      <c r="H47" s="153"/>
      <c r="I47" s="153"/>
      <c r="J47" s="153"/>
      <c r="K47" s="153"/>
      <c r="L47" s="153"/>
      <c r="M47" s="153"/>
      <c r="N47" s="154"/>
    </row>
    <row r="48" spans="1:14" ht="17.25" customHeight="1">
      <c r="A48" s="117"/>
      <c r="B48" s="152" t="s">
        <v>165</v>
      </c>
      <c r="C48" s="152"/>
      <c r="D48" s="152"/>
      <c r="E48" s="152"/>
      <c r="F48" s="153"/>
      <c r="G48" s="153"/>
      <c r="H48" s="153"/>
      <c r="I48" s="153"/>
      <c r="J48" s="153"/>
      <c r="K48" s="153"/>
      <c r="L48" s="153"/>
      <c r="M48" s="153"/>
      <c r="N48" s="154"/>
    </row>
    <row r="49" spans="1:15" ht="17.25" customHeight="1">
      <c r="A49" s="117"/>
      <c r="B49" s="152" t="s">
        <v>175</v>
      </c>
      <c r="C49" s="152"/>
      <c r="D49" s="152"/>
      <c r="E49" s="152"/>
      <c r="F49" s="153"/>
      <c r="G49" s="153"/>
      <c r="H49" s="153"/>
      <c r="I49" s="153"/>
      <c r="J49" s="153"/>
      <c r="K49" s="153"/>
      <c r="L49" s="153"/>
      <c r="M49" s="153"/>
      <c r="N49" s="154"/>
    </row>
    <row r="50" spans="1:15" ht="261.75" customHeight="1">
      <c r="A50" s="117"/>
      <c r="B50" s="182" t="s">
        <v>194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3"/>
      <c r="O50" s="134"/>
    </row>
    <row r="51" spans="1:15" ht="54" customHeight="1" thickBot="1">
      <c r="A51" s="118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7"/>
    </row>
    <row r="52" spans="1:15" ht="18" customHeight="1" thickBot="1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</row>
    <row r="53" spans="1:15" ht="17.25" customHeight="1" thickBot="1">
      <c r="A53" s="89" t="s">
        <v>149</v>
      </c>
      <c r="B53" s="179" t="s">
        <v>170</v>
      </c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1"/>
    </row>
    <row r="54" spans="1:15" ht="92.25" customHeight="1" thickBot="1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7"/>
    </row>
    <row r="55" spans="1:15" ht="13.5" thickBot="1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</row>
    <row r="56" spans="1:15" s="68" customFormat="1" ht="13.5" customHeight="1" thickBot="1">
      <c r="A56" s="97" t="s">
        <v>148</v>
      </c>
      <c r="B56" s="199" t="s">
        <v>155</v>
      </c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1"/>
    </row>
    <row r="57" spans="1:15">
      <c r="A57" s="120"/>
      <c r="B57" s="121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3"/>
    </row>
    <row r="58" spans="1:15" ht="27" customHeight="1">
      <c r="A58" s="115"/>
      <c r="B58" s="148" t="s">
        <v>187</v>
      </c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9"/>
    </row>
    <row r="59" spans="1:15">
      <c r="A59" s="115"/>
      <c r="B59" s="124" t="s">
        <v>47</v>
      </c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6"/>
    </row>
    <row r="60" spans="1:15">
      <c r="A60" s="115"/>
      <c r="B60" s="124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6"/>
    </row>
    <row r="61" spans="1:15">
      <c r="A61" s="115"/>
      <c r="B61" s="127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6"/>
    </row>
    <row r="62" spans="1:15">
      <c r="A62" s="115"/>
      <c r="B62" s="124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6"/>
    </row>
    <row r="63" spans="1:15">
      <c r="A63" s="115"/>
      <c r="B63" s="124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6"/>
    </row>
    <row r="64" spans="1:15">
      <c r="A64" s="115"/>
      <c r="B64" s="127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6"/>
    </row>
    <row r="65" spans="1:14">
      <c r="A65" s="115"/>
      <c r="B65" s="155" t="s">
        <v>121</v>
      </c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26"/>
    </row>
    <row r="66" spans="1:14">
      <c r="A66" s="115"/>
      <c r="B66" s="155" t="s">
        <v>48</v>
      </c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26"/>
    </row>
    <row r="67" spans="1:14" ht="12.75" customHeight="1">
      <c r="A67" s="115"/>
      <c r="B67" s="155" t="s">
        <v>13</v>
      </c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26"/>
    </row>
    <row r="68" spans="1:14">
      <c r="A68" s="115"/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6"/>
    </row>
    <row r="69" spans="1:14">
      <c r="A69" s="115"/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6"/>
    </row>
    <row r="70" spans="1:14">
      <c r="A70" s="115"/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6"/>
    </row>
    <row r="71" spans="1:14">
      <c r="A71" s="115"/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6"/>
    </row>
    <row r="72" spans="1:14">
      <c r="A72" s="115"/>
      <c r="B72" s="130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6"/>
    </row>
    <row r="73" spans="1:14">
      <c r="A73" s="115"/>
      <c r="B73" s="164" t="s">
        <v>6</v>
      </c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26"/>
    </row>
    <row r="74" spans="1:14">
      <c r="A74" s="115"/>
      <c r="B74" s="130" t="s">
        <v>47</v>
      </c>
      <c r="C74" s="129"/>
      <c r="D74" s="129"/>
      <c r="E74" s="129"/>
      <c r="F74" s="129"/>
      <c r="G74" s="129"/>
      <c r="H74" s="129"/>
      <c r="I74" s="129"/>
      <c r="J74" s="129"/>
      <c r="K74" s="125"/>
      <c r="L74" s="129"/>
      <c r="M74" s="129"/>
      <c r="N74" s="126"/>
    </row>
    <row r="75" spans="1:14">
      <c r="A75" s="115"/>
      <c r="B75" s="130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6"/>
    </row>
    <row r="76" spans="1:14">
      <c r="A76" s="115"/>
      <c r="B76" s="130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6"/>
    </row>
    <row r="77" spans="1:14">
      <c r="A77" s="115"/>
      <c r="B77" s="130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6"/>
    </row>
    <row r="78" spans="1:14">
      <c r="A78" s="115"/>
      <c r="B78" s="130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6"/>
    </row>
    <row r="79" spans="1:14">
      <c r="A79" s="115"/>
      <c r="B79" s="130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6"/>
    </row>
    <row r="80" spans="1:14">
      <c r="A80" s="115"/>
      <c r="B80" s="155" t="s">
        <v>121</v>
      </c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26"/>
    </row>
    <row r="81" spans="1:14">
      <c r="A81" s="115"/>
      <c r="B81" s="155" t="s">
        <v>49</v>
      </c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26"/>
    </row>
    <row r="82" spans="1:14">
      <c r="A82" s="115"/>
      <c r="B82" s="155" t="s">
        <v>13</v>
      </c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26"/>
    </row>
    <row r="83" spans="1:14">
      <c r="A83" s="115"/>
      <c r="B83" s="155" t="s">
        <v>50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26"/>
    </row>
    <row r="84" spans="1:14">
      <c r="A84" s="115"/>
      <c r="B84" s="155" t="s">
        <v>51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26"/>
    </row>
    <row r="85" spans="1:14">
      <c r="A85" s="115"/>
      <c r="B85" s="128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6"/>
    </row>
    <row r="86" spans="1:14" ht="12.75" customHeight="1">
      <c r="A86" s="115"/>
      <c r="B86" s="164" t="s">
        <v>145</v>
      </c>
      <c r="C86" s="164"/>
      <c r="D86" s="164"/>
      <c r="E86" s="129"/>
      <c r="F86" s="129"/>
      <c r="G86" s="129"/>
      <c r="H86" s="129"/>
      <c r="I86" s="129"/>
      <c r="J86" s="129"/>
      <c r="K86" s="129"/>
      <c r="L86" s="129"/>
      <c r="M86" s="125"/>
      <c r="N86" s="126"/>
    </row>
    <row r="87" spans="1:14" ht="107.25" customHeight="1" thickBot="1">
      <c r="A87" s="116"/>
      <c r="B87" s="150" t="s">
        <v>167</v>
      </c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1"/>
    </row>
    <row r="88" spans="1:14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</row>
    <row r="89" spans="1:14" ht="11.25">
      <c r="B89" s="5"/>
    </row>
    <row r="90" spans="1:14" ht="11.25">
      <c r="B90" s="5"/>
    </row>
    <row r="91" spans="1:14" ht="11.25">
      <c r="B91" s="5"/>
    </row>
    <row r="92" spans="1:14" ht="11.25">
      <c r="B92" s="5"/>
    </row>
    <row r="93" spans="1:14" ht="11.25">
      <c r="B93" s="5"/>
    </row>
    <row r="94" spans="1:14" ht="11.25">
      <c r="B94" s="5"/>
    </row>
    <row r="95" spans="1:14" ht="11.25">
      <c r="B95" s="5"/>
    </row>
  </sheetData>
  <customSheetViews>
    <customSheetView guid="{06F83AA6-2E35-484B-8E2D-89D5734D85FB}" showPageBreaks="1" printArea="1">
      <pane ySplit="2" topLeftCell="A3" activePane="bottomLeft" state="frozen"/>
      <selection pane="bottomLeft" activeCell="B88" sqref="B88:M88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1"/>
      <headerFooter alignWithMargins="0">
        <oddHeader>&amp;A</oddHeader>
        <oddFooter>Strona &amp;P z &amp;N</oddFooter>
      </headerFooter>
    </customSheetView>
    <customSheetView guid="{67FEDF04-631E-4496-88AF-B7B4D2A8FEB3}">
      <pane ySplit="2" topLeftCell="A6" activePane="bottomLeft" state="frozen"/>
      <selection pane="bottomLeft" activeCell="D37" sqref="D37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2"/>
      <headerFooter alignWithMargins="0">
        <oddHeader>&amp;A</oddHeader>
        <oddFooter>Strona &amp;P z &amp;N</oddFooter>
      </headerFooter>
    </customSheetView>
    <customSheetView guid="{7D57006B-7535-487E-9B5F-ADCBF26ACA2C}" showPageBreaks="1" printArea="1">
      <pane ySplit="2" topLeftCell="A3" activePane="bottomLeft" state="frozen"/>
      <selection pane="bottomLeft" activeCell="B13" sqref="B13:N13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3"/>
      <headerFooter alignWithMargins="0">
        <oddHeader>&amp;A</oddHeader>
        <oddFooter>Strona &amp;P z &amp;N</oddFooter>
      </headerFooter>
    </customSheetView>
    <customSheetView guid="{AE2FABA9-E734-4D4E-8B80-6FAA9A7CE613}" showPageBreaks="1" printArea="1">
      <pane ySplit="2" topLeftCell="A9" activePane="bottomLeft" state="frozen"/>
      <selection pane="bottomLeft" activeCell="R15" sqref="R15"/>
      <rowBreaks count="2" manualBreakCount="2">
        <brk id="44" max="13" man="1"/>
        <brk id="63" max="13" man="1"/>
      </rowBreaks>
      <pageMargins left="0.75" right="0.75" top="1" bottom="1" header="0.5" footer="0.5"/>
      <pageSetup paperSize="9" scale="69" orientation="portrait" r:id="rId4"/>
      <headerFooter alignWithMargins="0">
        <oddHeader>&amp;A</oddHeader>
        <oddFooter>Strona &amp;P z &amp;N</oddFooter>
      </headerFooter>
    </customSheetView>
  </customSheetViews>
  <mergeCells count="74">
    <mergeCell ref="B14:N14"/>
    <mergeCell ref="B15:N15"/>
    <mergeCell ref="B28:N28"/>
    <mergeCell ref="B56:N56"/>
    <mergeCell ref="B16:N16"/>
    <mergeCell ref="B18:N18"/>
    <mergeCell ref="B19:N19"/>
    <mergeCell ref="B20:N20"/>
    <mergeCell ref="B23:N23"/>
    <mergeCell ref="B21:N21"/>
    <mergeCell ref="B25:N25"/>
    <mergeCell ref="B26:N26"/>
    <mergeCell ref="B22:N22"/>
    <mergeCell ref="B24:N24"/>
    <mergeCell ref="B39:E39"/>
    <mergeCell ref="A1:N1"/>
    <mergeCell ref="B3:N3"/>
    <mergeCell ref="B13:N13"/>
    <mergeCell ref="B5:N5"/>
    <mergeCell ref="B6:N6"/>
    <mergeCell ref="B10:N10"/>
    <mergeCell ref="B9:N9"/>
    <mergeCell ref="A2:B2"/>
    <mergeCell ref="C2:F2"/>
    <mergeCell ref="B4:N4"/>
    <mergeCell ref="B11:N11"/>
    <mergeCell ref="B12:N12"/>
    <mergeCell ref="B7:N7"/>
    <mergeCell ref="B8:N8"/>
    <mergeCell ref="B84:M84"/>
    <mergeCell ref="B66:M66"/>
    <mergeCell ref="B67:M67"/>
    <mergeCell ref="B81:M81"/>
    <mergeCell ref="B45:E45"/>
    <mergeCell ref="F45:N45"/>
    <mergeCell ref="F46:N46"/>
    <mergeCell ref="B53:N53"/>
    <mergeCell ref="B47:E47"/>
    <mergeCell ref="B50:N50"/>
    <mergeCell ref="F47:N47"/>
    <mergeCell ref="B46:E46"/>
    <mergeCell ref="F48:N48"/>
    <mergeCell ref="B35:N35"/>
    <mergeCell ref="A29:M29"/>
    <mergeCell ref="A30:M30"/>
    <mergeCell ref="B83:M83"/>
    <mergeCell ref="B73:M73"/>
    <mergeCell ref="B42:E42"/>
    <mergeCell ref="F38:N38"/>
    <mergeCell ref="A31:N31"/>
    <mergeCell ref="F39:N39"/>
    <mergeCell ref="B36:N36"/>
    <mergeCell ref="B37:N37"/>
    <mergeCell ref="B38:E38"/>
    <mergeCell ref="B40:E40"/>
    <mergeCell ref="F40:N40"/>
    <mergeCell ref="F42:N42"/>
    <mergeCell ref="B44:E44"/>
    <mergeCell ref="B17:N17"/>
    <mergeCell ref="A54:N54"/>
    <mergeCell ref="B58:N58"/>
    <mergeCell ref="B87:N87"/>
    <mergeCell ref="B49:E49"/>
    <mergeCell ref="F49:N49"/>
    <mergeCell ref="B82:M82"/>
    <mergeCell ref="B80:M80"/>
    <mergeCell ref="B51:N51"/>
    <mergeCell ref="B65:M65"/>
    <mergeCell ref="F44:N44"/>
    <mergeCell ref="B43:N43"/>
    <mergeCell ref="B41:E41"/>
    <mergeCell ref="F41:N41"/>
    <mergeCell ref="B48:E48"/>
    <mergeCell ref="B86:D86"/>
  </mergeCells>
  <phoneticPr fontId="4" type="noConversion"/>
  <hyperlinks>
    <hyperlink ref="A1:N1" location="'Strona tytułowa'!A1" display="Powrót na stronę tytułową" xr:uid="{00000000-0004-0000-0100-000000000000}"/>
  </hyperlinks>
  <pageMargins left="0.74803149606299213" right="0.74803149606299213" top="0.98425196850393704" bottom="0.98425196850393704" header="0.51181102362204722" footer="0.51181102362204722"/>
  <pageSetup paperSize="9" scale="75" fitToHeight="0" orientation="portrait" r:id="rId5"/>
  <headerFooter alignWithMargins="0">
    <oddHeader>&amp;A</oddHeader>
    <oddFooter>Strona &amp;P z &amp;N</oddFooter>
  </headerFooter>
  <rowBreaks count="2" manualBreakCount="2">
    <brk id="34" max="13" man="1"/>
    <brk id="55" max="13" man="1"/>
  </rowBreaks>
  <drawing r:id="rId6"/>
  <legacyDrawing r:id="rId7"/>
  <oleObjects>
    <mc:AlternateContent xmlns:mc="http://schemas.openxmlformats.org/markup-compatibility/2006">
      <mc:Choice Requires="x14">
        <oleObject progId="Equation.3" shapeId="4104" r:id="rId8">
          <objectPr defaultSize="0" autoPict="0" r:id="rId9">
            <anchor moveWithCells="1" sizeWithCells="1">
              <from>
                <xdr:col>1</xdr:col>
                <xdr:colOff>200025</xdr:colOff>
                <xdr:row>59</xdr:row>
                <xdr:rowOff>114300</xdr:rowOff>
              </from>
              <to>
                <xdr:col>4</xdr:col>
                <xdr:colOff>133350</xdr:colOff>
                <xdr:row>63</xdr:row>
                <xdr:rowOff>104775</xdr:rowOff>
              </to>
            </anchor>
          </objectPr>
        </oleObject>
      </mc:Choice>
      <mc:Fallback>
        <oleObject progId="Equation.3" shapeId="4104" r:id="rId8"/>
      </mc:Fallback>
    </mc:AlternateContent>
    <mc:AlternateContent xmlns:mc="http://schemas.openxmlformats.org/markup-compatibility/2006">
      <mc:Choice Requires="x14">
        <oleObject progId="Equation.3" shapeId="4107" r:id="rId10">
          <objectPr defaultSize="0" autoPict="0" r:id="rId11">
            <anchor moveWithCells="1" sizeWithCells="1">
              <from>
                <xdr:col>1</xdr:col>
                <xdr:colOff>123825</xdr:colOff>
                <xdr:row>74</xdr:row>
                <xdr:rowOff>114300</xdr:rowOff>
              </from>
              <to>
                <xdr:col>6</xdr:col>
                <xdr:colOff>219075</xdr:colOff>
                <xdr:row>77</xdr:row>
                <xdr:rowOff>57150</xdr:rowOff>
              </to>
            </anchor>
          </objectPr>
        </oleObject>
      </mc:Choice>
      <mc:Fallback>
        <oleObject progId="Equation.3" shapeId="4107" r:id="rId10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53"/>
  <sheetViews>
    <sheetView view="pageBreakPreview" zoomScale="87" zoomScaleNormal="100" zoomScaleSheetLayoutView="87" workbookViewId="0">
      <selection activeCell="I82" sqref="I82"/>
    </sheetView>
  </sheetViews>
  <sheetFormatPr defaultColWidth="9.140625" defaultRowHeight="11.25"/>
  <cols>
    <col min="1" max="1" width="34" style="6" customWidth="1"/>
    <col min="2" max="2" width="18" style="6" bestFit="1" customWidth="1"/>
    <col min="3" max="4" width="8.7109375" style="6" customWidth="1"/>
    <col min="5" max="5" width="1.5703125" style="6" customWidth="1"/>
    <col min="6" max="10" width="8.7109375" style="6" customWidth="1"/>
    <col min="11" max="11" width="1.7109375" style="6" customWidth="1"/>
    <col min="12" max="16" width="8.7109375" style="6" customWidth="1"/>
    <col min="17" max="16384" width="9.140625" style="6"/>
  </cols>
  <sheetData>
    <row r="1" spans="1:16" ht="12.75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</row>
    <row r="2" spans="1:16" ht="12.75">
      <c r="A2" s="4" t="s">
        <v>154</v>
      </c>
      <c r="B2" s="4" t="s">
        <v>118</v>
      </c>
      <c r="C2" s="45"/>
      <c r="N2" s="208" t="s">
        <v>46</v>
      </c>
      <c r="O2" s="206"/>
      <c r="P2" s="206"/>
    </row>
    <row r="3" spans="1:16" ht="25.5" customHeight="1">
      <c r="A3" s="207" t="s">
        <v>156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</row>
    <row r="4" spans="1:16">
      <c r="A4" s="209" t="s">
        <v>171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>
      <c r="A5" s="211" t="s">
        <v>52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</row>
    <row r="6" spans="1:16">
      <c r="A6" s="57" t="s">
        <v>53</v>
      </c>
      <c r="B6" s="7" t="s">
        <v>116</v>
      </c>
      <c r="C6" s="8" t="s">
        <v>108</v>
      </c>
      <c r="D6" s="8" t="s">
        <v>8</v>
      </c>
      <c r="E6" s="8"/>
      <c r="F6" s="7" t="s">
        <v>107</v>
      </c>
      <c r="G6" s="7" t="s">
        <v>109</v>
      </c>
      <c r="H6" s="7" t="s">
        <v>110</v>
      </c>
      <c r="I6" s="133" t="s">
        <v>115</v>
      </c>
      <c r="J6" s="133" t="s">
        <v>178</v>
      </c>
      <c r="K6" s="7"/>
      <c r="L6" s="7" t="s">
        <v>111</v>
      </c>
      <c r="M6" s="7" t="s">
        <v>112</v>
      </c>
      <c r="N6" s="7" t="s">
        <v>113</v>
      </c>
      <c r="O6" s="7" t="s">
        <v>150</v>
      </c>
      <c r="P6" s="7" t="s">
        <v>114</v>
      </c>
    </row>
    <row r="7" spans="1:16">
      <c r="A7" s="13" t="s">
        <v>54</v>
      </c>
      <c r="B7" s="11">
        <f>SUM(B8:B9)</f>
        <v>0</v>
      </c>
      <c r="C7" s="11">
        <f t="shared" ref="C7:P7" si="0">SUM(C8:C9)</f>
        <v>0</v>
      </c>
      <c r="D7" s="11">
        <f>SUM(D8:D9)</f>
        <v>0</v>
      </c>
      <c r="E7" s="11"/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>SUM(I8:I9)</f>
        <v>0</v>
      </c>
      <c r="J7" s="11">
        <f>SUM(J8:J9)</f>
        <v>0</v>
      </c>
      <c r="K7" s="11"/>
      <c r="L7" s="11">
        <f t="shared" si="0"/>
        <v>0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1">
        <f t="shared" si="0"/>
        <v>0</v>
      </c>
    </row>
    <row r="8" spans="1:16">
      <c r="A8" s="14" t="s">
        <v>55</v>
      </c>
      <c r="B8" s="69"/>
      <c r="C8" s="69"/>
      <c r="D8" s="69"/>
      <c r="E8" s="11"/>
      <c r="F8" s="69"/>
      <c r="G8" s="69"/>
      <c r="H8" s="69"/>
      <c r="I8" s="69"/>
      <c r="J8" s="69"/>
      <c r="K8" s="11"/>
      <c r="L8" s="69"/>
      <c r="M8" s="69"/>
      <c r="N8" s="69"/>
      <c r="O8" s="69"/>
      <c r="P8" s="69"/>
    </row>
    <row r="9" spans="1:16">
      <c r="A9" s="12" t="s">
        <v>56</v>
      </c>
      <c r="B9" s="15"/>
      <c r="C9" s="15"/>
      <c r="D9" s="15"/>
      <c r="E9" s="11"/>
      <c r="F9" s="15"/>
      <c r="G9" s="15"/>
      <c r="H9" s="15"/>
      <c r="I9" s="15"/>
      <c r="J9" s="15"/>
      <c r="K9" s="11"/>
      <c r="L9" s="15"/>
      <c r="M9" s="15"/>
      <c r="N9" s="15"/>
      <c r="O9" s="15"/>
      <c r="P9" s="15"/>
    </row>
    <row r="10" spans="1:16">
      <c r="A10" s="10" t="s">
        <v>57</v>
      </c>
      <c r="B10" s="11">
        <f>SUM(B11:B18)</f>
        <v>0</v>
      </c>
      <c r="C10" s="11">
        <f t="shared" ref="C10:P10" si="1">SUM(C11:C18)</f>
        <v>0</v>
      </c>
      <c r="D10" s="11">
        <f>SUM(D11:D18)</f>
        <v>0</v>
      </c>
      <c r="E10" s="11"/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>SUM(I11:I18)</f>
        <v>0</v>
      </c>
      <c r="J10" s="11">
        <f>SUM(J11:J18)</f>
        <v>0</v>
      </c>
      <c r="K10" s="11"/>
      <c r="L10" s="11">
        <f t="shared" si="1"/>
        <v>0</v>
      </c>
      <c r="M10" s="11">
        <f t="shared" si="1"/>
        <v>0</v>
      </c>
      <c r="N10" s="11">
        <f t="shared" si="1"/>
        <v>0</v>
      </c>
      <c r="O10" s="11">
        <f t="shared" si="1"/>
        <v>0</v>
      </c>
      <c r="P10" s="11">
        <f t="shared" si="1"/>
        <v>0</v>
      </c>
    </row>
    <row r="11" spans="1:16">
      <c r="A11" s="14" t="s">
        <v>58</v>
      </c>
      <c r="B11" s="15"/>
      <c r="C11" s="15"/>
      <c r="D11" s="15"/>
      <c r="E11" s="11"/>
      <c r="F11" s="15"/>
      <c r="G11" s="15"/>
      <c r="H11" s="15"/>
      <c r="I11" s="15"/>
      <c r="J11" s="15"/>
      <c r="K11" s="11"/>
      <c r="L11" s="15"/>
      <c r="M11" s="15"/>
      <c r="N11" s="15"/>
      <c r="O11" s="15"/>
      <c r="P11" s="15"/>
    </row>
    <row r="12" spans="1:16">
      <c r="A12" s="14" t="s">
        <v>59</v>
      </c>
      <c r="B12" s="15"/>
      <c r="C12" s="15"/>
      <c r="D12" s="15"/>
      <c r="E12" s="11"/>
      <c r="F12" s="15"/>
      <c r="G12" s="15"/>
      <c r="H12" s="15"/>
      <c r="I12" s="15"/>
      <c r="J12" s="15"/>
      <c r="K12" s="11"/>
      <c r="L12" s="15"/>
      <c r="M12" s="15"/>
      <c r="N12" s="15"/>
      <c r="O12" s="15"/>
      <c r="P12" s="15"/>
    </row>
    <row r="13" spans="1:16">
      <c r="A13" s="14" t="s">
        <v>60</v>
      </c>
      <c r="B13" s="15"/>
      <c r="C13" s="15"/>
      <c r="D13" s="15"/>
      <c r="E13" s="11"/>
      <c r="F13" s="15"/>
      <c r="G13" s="15"/>
      <c r="H13" s="15"/>
      <c r="I13" s="15"/>
      <c r="J13" s="15"/>
      <c r="K13" s="11"/>
      <c r="L13" s="15"/>
      <c r="M13" s="15"/>
      <c r="N13" s="15"/>
      <c r="O13" s="15"/>
      <c r="P13" s="15"/>
    </row>
    <row r="14" spans="1:16">
      <c r="A14" s="14" t="s">
        <v>61</v>
      </c>
      <c r="B14" s="15"/>
      <c r="C14" s="15"/>
      <c r="D14" s="15"/>
      <c r="E14" s="11"/>
      <c r="F14" s="15"/>
      <c r="G14" s="15"/>
      <c r="H14" s="15"/>
      <c r="I14" s="15"/>
      <c r="J14" s="15"/>
      <c r="K14" s="11"/>
      <c r="L14" s="15"/>
      <c r="M14" s="15"/>
      <c r="N14" s="15"/>
      <c r="O14" s="15"/>
      <c r="P14" s="15"/>
    </row>
    <row r="15" spans="1:16">
      <c r="A15" s="14" t="s">
        <v>62</v>
      </c>
      <c r="B15" s="15"/>
      <c r="C15" s="15"/>
      <c r="D15" s="15"/>
      <c r="E15" s="11"/>
      <c r="F15" s="15"/>
      <c r="G15" s="15"/>
      <c r="H15" s="15"/>
      <c r="I15" s="15"/>
      <c r="J15" s="15"/>
      <c r="K15" s="11"/>
      <c r="L15" s="15"/>
      <c r="M15" s="15"/>
      <c r="N15" s="15"/>
      <c r="O15" s="15"/>
      <c r="P15" s="15"/>
    </row>
    <row r="16" spans="1:16" ht="12" customHeight="1">
      <c r="A16" s="62" t="s">
        <v>63</v>
      </c>
      <c r="B16" s="15"/>
      <c r="C16" s="15"/>
      <c r="D16" s="15"/>
      <c r="E16" s="11"/>
      <c r="F16" s="15"/>
      <c r="G16" s="15"/>
      <c r="H16" s="15"/>
      <c r="I16" s="15"/>
      <c r="J16" s="15"/>
      <c r="K16" s="11"/>
      <c r="L16" s="15"/>
      <c r="M16" s="15"/>
      <c r="N16" s="15"/>
      <c r="O16" s="15"/>
      <c r="P16" s="15"/>
    </row>
    <row r="17" spans="1:16">
      <c r="A17" s="12" t="s">
        <v>64</v>
      </c>
      <c r="B17" s="15"/>
      <c r="C17" s="15"/>
      <c r="D17" s="15"/>
      <c r="E17" s="11"/>
      <c r="F17" s="15"/>
      <c r="G17" s="15"/>
      <c r="H17" s="15"/>
      <c r="I17" s="15"/>
      <c r="J17" s="15"/>
      <c r="K17" s="11"/>
      <c r="L17" s="15"/>
      <c r="M17" s="15"/>
      <c r="N17" s="15"/>
      <c r="O17" s="15"/>
      <c r="P17" s="15"/>
    </row>
    <row r="18" spans="1:16" ht="22.5">
      <c r="A18" s="14" t="s">
        <v>65</v>
      </c>
      <c r="B18" s="15"/>
      <c r="C18" s="15"/>
      <c r="D18" s="15"/>
      <c r="E18" s="11"/>
      <c r="F18" s="15"/>
      <c r="G18" s="15"/>
      <c r="H18" s="15"/>
      <c r="I18" s="15"/>
      <c r="J18" s="15"/>
      <c r="K18" s="11"/>
      <c r="L18" s="15"/>
      <c r="M18" s="15"/>
      <c r="N18" s="15"/>
      <c r="O18" s="15"/>
      <c r="P18" s="15"/>
    </row>
    <row r="19" spans="1:16">
      <c r="A19" s="10" t="s">
        <v>66</v>
      </c>
      <c r="B19" s="11">
        <f>+B7-B10</f>
        <v>0</v>
      </c>
      <c r="C19" s="11">
        <f t="shared" ref="C19:P19" si="2">+C7-C10</f>
        <v>0</v>
      </c>
      <c r="D19" s="11">
        <f>+D7-D10</f>
        <v>0</v>
      </c>
      <c r="E19" s="11"/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>+I7-I10</f>
        <v>0</v>
      </c>
      <c r="J19" s="11">
        <f>+J7-J10</f>
        <v>0</v>
      </c>
      <c r="K19" s="11"/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</row>
    <row r="20" spans="1:16">
      <c r="A20" s="10" t="s">
        <v>67</v>
      </c>
      <c r="B20" s="11">
        <f>SUM(B21:B22)</f>
        <v>0</v>
      </c>
      <c r="C20" s="11">
        <f t="shared" ref="C20:P20" si="3">SUM(C21:C22)</f>
        <v>0</v>
      </c>
      <c r="D20" s="11">
        <f>SUM(D21:D22)</f>
        <v>0</v>
      </c>
      <c r="E20" s="11"/>
      <c r="F20" s="11">
        <f t="shared" si="3"/>
        <v>0</v>
      </c>
      <c r="G20" s="11">
        <f t="shared" si="3"/>
        <v>0</v>
      </c>
      <c r="H20" s="11">
        <f t="shared" si="3"/>
        <v>0</v>
      </c>
      <c r="I20" s="11">
        <f>SUM(I21:I22)</f>
        <v>0</v>
      </c>
      <c r="J20" s="11">
        <f>SUM(J21:J22)</f>
        <v>0</v>
      </c>
      <c r="K20" s="11"/>
      <c r="L20" s="11">
        <f t="shared" si="3"/>
        <v>0</v>
      </c>
      <c r="M20" s="11">
        <f t="shared" si="3"/>
        <v>0</v>
      </c>
      <c r="N20" s="11">
        <f t="shared" si="3"/>
        <v>0</v>
      </c>
      <c r="O20" s="11">
        <f t="shared" si="3"/>
        <v>0</v>
      </c>
      <c r="P20" s="11">
        <f t="shared" si="3"/>
        <v>0</v>
      </c>
    </row>
    <row r="21" spans="1:16">
      <c r="A21" s="12" t="s">
        <v>68</v>
      </c>
      <c r="B21" s="16"/>
      <c r="C21" s="16"/>
      <c r="D21" s="16"/>
      <c r="E21" s="11"/>
      <c r="F21" s="16"/>
      <c r="G21" s="16"/>
      <c r="H21" s="16"/>
      <c r="I21" s="16"/>
      <c r="J21" s="16"/>
      <c r="K21" s="11"/>
      <c r="L21" s="16"/>
      <c r="M21" s="16"/>
      <c r="N21" s="16"/>
      <c r="O21" s="16"/>
      <c r="P21" s="9"/>
    </row>
    <row r="22" spans="1:16">
      <c r="A22" s="12" t="s">
        <v>69</v>
      </c>
      <c r="B22" s="16"/>
      <c r="C22" s="16"/>
      <c r="D22" s="16"/>
      <c r="E22" s="11"/>
      <c r="F22" s="16"/>
      <c r="G22" s="16"/>
      <c r="H22" s="16"/>
      <c r="I22" s="16"/>
      <c r="J22" s="16"/>
      <c r="K22" s="11"/>
      <c r="L22" s="16"/>
      <c r="M22" s="16"/>
      <c r="N22" s="16"/>
      <c r="O22" s="16"/>
      <c r="P22" s="9"/>
    </row>
    <row r="23" spans="1:16">
      <c r="A23" s="17" t="s">
        <v>70</v>
      </c>
      <c r="B23" s="18"/>
      <c r="C23" s="18"/>
      <c r="D23" s="18"/>
      <c r="E23" s="63"/>
      <c r="F23" s="18"/>
      <c r="G23" s="18"/>
      <c r="H23" s="18"/>
      <c r="I23" s="18"/>
      <c r="J23" s="18"/>
      <c r="K23" s="63"/>
      <c r="L23" s="18"/>
      <c r="M23" s="18"/>
      <c r="N23" s="18"/>
      <c r="O23" s="18"/>
      <c r="P23" s="19"/>
    </row>
    <row r="24" spans="1:16" ht="27.75" customHeight="1">
      <c r="A24" s="10" t="s">
        <v>71</v>
      </c>
      <c r="B24" s="11">
        <f>+B19+B20-B23</f>
        <v>0</v>
      </c>
      <c r="C24" s="11">
        <f t="shared" ref="C24:P24" si="4">+C19+C20-C23</f>
        <v>0</v>
      </c>
      <c r="D24" s="11">
        <f t="shared" si="4"/>
        <v>0</v>
      </c>
      <c r="E24" s="11"/>
      <c r="F24" s="11">
        <f t="shared" si="4"/>
        <v>0</v>
      </c>
      <c r="G24" s="11">
        <f t="shared" si="4"/>
        <v>0</v>
      </c>
      <c r="H24" s="11">
        <f t="shared" si="4"/>
        <v>0</v>
      </c>
      <c r="I24" s="11">
        <f>+I19+I20-I23</f>
        <v>0</v>
      </c>
      <c r="J24" s="11">
        <f>+J19+J20-J23</f>
        <v>0</v>
      </c>
      <c r="K24" s="11"/>
      <c r="L24" s="11">
        <f t="shared" si="4"/>
        <v>0</v>
      </c>
      <c r="M24" s="11">
        <f t="shared" si="4"/>
        <v>0</v>
      </c>
      <c r="N24" s="11">
        <f t="shared" si="4"/>
        <v>0</v>
      </c>
      <c r="O24" s="11">
        <f t="shared" si="4"/>
        <v>0</v>
      </c>
      <c r="P24" s="11">
        <f t="shared" si="4"/>
        <v>0</v>
      </c>
    </row>
    <row r="25" spans="1:16">
      <c r="A25" s="12" t="s">
        <v>72</v>
      </c>
      <c r="B25" s="16"/>
      <c r="C25" s="16"/>
      <c r="D25" s="16"/>
      <c r="E25" s="11"/>
      <c r="F25" s="16"/>
      <c r="G25" s="16"/>
      <c r="H25" s="16"/>
      <c r="I25" s="16"/>
      <c r="J25" s="16"/>
      <c r="K25" s="11"/>
      <c r="L25" s="16"/>
      <c r="M25" s="16"/>
      <c r="N25" s="16"/>
      <c r="O25" s="16"/>
      <c r="P25" s="9"/>
    </row>
    <row r="26" spans="1:16">
      <c r="A26" s="12" t="s">
        <v>73</v>
      </c>
      <c r="B26" s="16"/>
      <c r="C26" s="16"/>
      <c r="D26" s="16"/>
      <c r="E26" s="11"/>
      <c r="F26" s="16"/>
      <c r="G26" s="16"/>
      <c r="H26" s="16"/>
      <c r="I26" s="16"/>
      <c r="J26" s="16"/>
      <c r="K26" s="11"/>
      <c r="L26" s="16"/>
      <c r="M26" s="16"/>
      <c r="N26" s="16"/>
      <c r="O26" s="16"/>
      <c r="P26" s="9"/>
    </row>
    <row r="27" spans="1:16">
      <c r="A27" s="10" t="s">
        <v>74</v>
      </c>
      <c r="B27" s="11">
        <f>+B24+B25-B26</f>
        <v>0</v>
      </c>
      <c r="C27" s="11">
        <f t="shared" ref="C27:P27" si="5">+C24+C25-C26</f>
        <v>0</v>
      </c>
      <c r="D27" s="11">
        <f t="shared" si="5"/>
        <v>0</v>
      </c>
      <c r="E27" s="11"/>
      <c r="F27" s="11">
        <f t="shared" si="5"/>
        <v>0</v>
      </c>
      <c r="G27" s="11">
        <f t="shared" si="5"/>
        <v>0</v>
      </c>
      <c r="H27" s="11">
        <f t="shared" si="5"/>
        <v>0</v>
      </c>
      <c r="I27" s="11">
        <f>+I24+I25-I26</f>
        <v>0</v>
      </c>
      <c r="J27" s="11">
        <f>+J24+J25-J26</f>
        <v>0</v>
      </c>
      <c r="K27" s="11"/>
      <c r="L27" s="11">
        <f t="shared" si="5"/>
        <v>0</v>
      </c>
      <c r="M27" s="11">
        <f t="shared" si="5"/>
        <v>0</v>
      </c>
      <c r="N27" s="11">
        <f t="shared" si="5"/>
        <v>0</v>
      </c>
      <c r="O27" s="11">
        <f t="shared" si="5"/>
        <v>0</v>
      </c>
      <c r="P27" s="11">
        <f t="shared" si="5"/>
        <v>0</v>
      </c>
    </row>
    <row r="28" spans="1:16">
      <c r="A28" s="12" t="s">
        <v>75</v>
      </c>
      <c r="B28" s="15"/>
      <c r="C28" s="15"/>
      <c r="D28" s="15"/>
      <c r="E28" s="11"/>
      <c r="F28" s="15"/>
      <c r="G28" s="15"/>
      <c r="H28" s="15"/>
      <c r="I28" s="15"/>
      <c r="J28" s="15"/>
      <c r="K28" s="11"/>
      <c r="L28" s="15"/>
      <c r="M28" s="15"/>
      <c r="N28" s="15"/>
      <c r="O28" s="15"/>
      <c r="P28" s="15"/>
    </row>
    <row r="29" spans="1:16">
      <c r="A29" s="12" t="s">
        <v>76</v>
      </c>
      <c r="B29" s="15"/>
      <c r="C29" s="15"/>
      <c r="D29" s="15"/>
      <c r="E29" s="11"/>
      <c r="F29" s="20"/>
      <c r="G29" s="20"/>
      <c r="H29" s="20"/>
      <c r="I29" s="20"/>
      <c r="J29" s="20"/>
      <c r="K29" s="64"/>
      <c r="L29" s="20"/>
      <c r="M29" s="20"/>
      <c r="N29" s="21"/>
      <c r="O29" s="21"/>
      <c r="P29" s="9"/>
    </row>
    <row r="30" spans="1:16">
      <c r="A30" s="10" t="s">
        <v>77</v>
      </c>
      <c r="B30" s="22">
        <f>+B27-B28-B29</f>
        <v>0</v>
      </c>
      <c r="C30" s="22">
        <f t="shared" ref="C30:P30" si="6">+C27-C28-C29</f>
        <v>0</v>
      </c>
      <c r="D30" s="22">
        <f t="shared" si="6"/>
        <v>0</v>
      </c>
      <c r="E30" s="22"/>
      <c r="F30" s="22">
        <f t="shared" si="6"/>
        <v>0</v>
      </c>
      <c r="G30" s="22">
        <f t="shared" si="6"/>
        <v>0</v>
      </c>
      <c r="H30" s="22">
        <f t="shared" si="6"/>
        <v>0</v>
      </c>
      <c r="I30" s="22">
        <f>+I27-I28-I29</f>
        <v>0</v>
      </c>
      <c r="J30" s="22">
        <f>+J27-J28-J29</f>
        <v>0</v>
      </c>
      <c r="K30" s="22"/>
      <c r="L30" s="22">
        <f t="shared" si="6"/>
        <v>0</v>
      </c>
      <c r="M30" s="22">
        <f t="shared" si="6"/>
        <v>0</v>
      </c>
      <c r="N30" s="22">
        <f t="shared" si="6"/>
        <v>0</v>
      </c>
      <c r="O30" s="22">
        <f t="shared" si="6"/>
        <v>0</v>
      </c>
      <c r="P30" s="22">
        <f t="shared" si="6"/>
        <v>0</v>
      </c>
    </row>
    <row r="31" spans="1:16" ht="42.75" customHeight="1">
      <c r="A31" s="23" t="s">
        <v>78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</row>
    <row r="34" spans="1:16">
      <c r="A34" s="214" t="s">
        <v>172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</row>
    <row r="35" spans="1:16">
      <c r="A35" s="215" t="s">
        <v>52</v>
      </c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</row>
    <row r="36" spans="1:16">
      <c r="A36" s="24" t="s">
        <v>79</v>
      </c>
      <c r="B36" s="7" t="s">
        <v>116</v>
      </c>
      <c r="C36" s="8" t="s">
        <v>108</v>
      </c>
      <c r="D36" s="8" t="s">
        <v>8</v>
      </c>
      <c r="E36" s="8"/>
      <c r="F36" s="7" t="s">
        <v>107</v>
      </c>
      <c r="G36" s="7" t="s">
        <v>109</v>
      </c>
      <c r="H36" s="7" t="s">
        <v>110</v>
      </c>
      <c r="I36" s="133" t="s">
        <v>115</v>
      </c>
      <c r="J36" s="133" t="s">
        <v>178</v>
      </c>
      <c r="K36" s="7"/>
      <c r="L36" s="7" t="s">
        <v>111</v>
      </c>
      <c r="M36" s="7" t="s">
        <v>112</v>
      </c>
      <c r="N36" s="7" t="s">
        <v>113</v>
      </c>
      <c r="O36" s="7" t="s">
        <v>150</v>
      </c>
      <c r="P36" s="7" t="s">
        <v>114</v>
      </c>
    </row>
    <row r="37" spans="1:16">
      <c r="A37" s="13" t="s">
        <v>80</v>
      </c>
      <c r="B37" s="25">
        <f>+B38+B39+B45</f>
        <v>0</v>
      </c>
      <c r="C37" s="25">
        <f t="shared" ref="C37:P37" si="7">+C38+C39+C45</f>
        <v>0</v>
      </c>
      <c r="D37" s="25">
        <f>+D38+D39+D45</f>
        <v>0</v>
      </c>
      <c r="E37" s="25"/>
      <c r="F37" s="25">
        <f t="shared" si="7"/>
        <v>0</v>
      </c>
      <c r="G37" s="25">
        <f t="shared" si="7"/>
        <v>0</v>
      </c>
      <c r="H37" s="25">
        <f t="shared" si="7"/>
        <v>0</v>
      </c>
      <c r="I37" s="25">
        <f>+I38+I39+I45</f>
        <v>0</v>
      </c>
      <c r="J37" s="25">
        <f>+J38+J39+J45</f>
        <v>0</v>
      </c>
      <c r="K37" s="25"/>
      <c r="L37" s="25">
        <f t="shared" si="7"/>
        <v>0</v>
      </c>
      <c r="M37" s="25">
        <f t="shared" si="7"/>
        <v>0</v>
      </c>
      <c r="N37" s="25">
        <f t="shared" si="7"/>
        <v>0</v>
      </c>
      <c r="O37" s="25">
        <f t="shared" si="7"/>
        <v>0</v>
      </c>
      <c r="P37" s="25">
        <f t="shared" si="7"/>
        <v>0</v>
      </c>
    </row>
    <row r="38" spans="1:16">
      <c r="A38" s="12" t="s">
        <v>81</v>
      </c>
      <c r="B38" s="26"/>
      <c r="C38" s="26"/>
      <c r="D38" s="26"/>
      <c r="E38" s="27"/>
      <c r="F38" s="26"/>
      <c r="G38" s="26"/>
      <c r="H38" s="26"/>
      <c r="I38" s="26"/>
      <c r="J38" s="26"/>
      <c r="K38" s="27"/>
      <c r="L38" s="26"/>
      <c r="M38" s="26"/>
      <c r="N38" s="26"/>
      <c r="O38" s="26"/>
      <c r="P38" s="26"/>
    </row>
    <row r="39" spans="1:16">
      <c r="A39" s="92" t="s">
        <v>82</v>
      </c>
      <c r="B39" s="27">
        <f>+SUM(B40:B44)</f>
        <v>0</v>
      </c>
      <c r="C39" s="27">
        <f t="shared" ref="C39:P39" si="8">+SUM(C40:C44)</f>
        <v>0</v>
      </c>
      <c r="D39" s="27">
        <f>+SUM(D40:D44)</f>
        <v>0</v>
      </c>
      <c r="E39" s="27"/>
      <c r="F39" s="27">
        <f t="shared" si="8"/>
        <v>0</v>
      </c>
      <c r="G39" s="27">
        <f t="shared" si="8"/>
        <v>0</v>
      </c>
      <c r="H39" s="27">
        <f t="shared" si="8"/>
        <v>0</v>
      </c>
      <c r="I39" s="27">
        <f>+SUM(I40:I44)</f>
        <v>0</v>
      </c>
      <c r="J39" s="27">
        <f>+SUM(J40:J44)</f>
        <v>0</v>
      </c>
      <c r="K39" s="27"/>
      <c r="L39" s="27">
        <f t="shared" si="8"/>
        <v>0</v>
      </c>
      <c r="M39" s="27">
        <f t="shared" si="8"/>
        <v>0</v>
      </c>
      <c r="N39" s="27">
        <f t="shared" si="8"/>
        <v>0</v>
      </c>
      <c r="O39" s="27">
        <f t="shared" si="8"/>
        <v>0</v>
      </c>
      <c r="P39" s="27">
        <f t="shared" si="8"/>
        <v>0</v>
      </c>
    </row>
    <row r="40" spans="1:16">
      <c r="A40" s="12" t="s">
        <v>83</v>
      </c>
      <c r="B40" s="26"/>
      <c r="C40" s="26"/>
      <c r="D40" s="26"/>
      <c r="E40" s="27"/>
      <c r="F40" s="26"/>
      <c r="G40" s="26"/>
      <c r="H40" s="26"/>
      <c r="I40" s="26"/>
      <c r="J40" s="26"/>
      <c r="K40" s="27"/>
      <c r="L40" s="26"/>
      <c r="M40" s="26"/>
      <c r="N40" s="26"/>
      <c r="O40" s="26"/>
      <c r="P40" s="26"/>
    </row>
    <row r="41" spans="1:16">
      <c r="A41" s="12" t="s">
        <v>84</v>
      </c>
      <c r="B41" s="26"/>
      <c r="C41" s="26"/>
      <c r="D41" s="26"/>
      <c r="E41" s="27"/>
      <c r="F41" s="26"/>
      <c r="G41" s="26"/>
      <c r="H41" s="26"/>
      <c r="I41" s="26"/>
      <c r="J41" s="26"/>
      <c r="K41" s="27"/>
      <c r="L41" s="26"/>
      <c r="M41" s="26"/>
      <c r="N41" s="26"/>
      <c r="O41" s="26"/>
      <c r="P41" s="26"/>
    </row>
    <row r="42" spans="1:16">
      <c r="A42" s="12" t="s">
        <v>85</v>
      </c>
      <c r="B42" s="26"/>
      <c r="C42" s="26"/>
      <c r="D42" s="26"/>
      <c r="E42" s="27"/>
      <c r="F42" s="26"/>
      <c r="G42" s="26"/>
      <c r="H42" s="26"/>
      <c r="I42" s="26"/>
      <c r="J42" s="26"/>
      <c r="K42" s="27"/>
      <c r="L42" s="26"/>
      <c r="M42" s="26"/>
      <c r="N42" s="26"/>
      <c r="O42" s="26"/>
      <c r="P42" s="26"/>
    </row>
    <row r="43" spans="1:16">
      <c r="A43" s="12" t="s">
        <v>86</v>
      </c>
      <c r="B43" s="26"/>
      <c r="C43" s="26"/>
      <c r="D43" s="26"/>
      <c r="E43" s="27"/>
      <c r="F43" s="26"/>
      <c r="G43" s="26"/>
      <c r="H43" s="26"/>
      <c r="I43" s="26"/>
      <c r="J43" s="26"/>
      <c r="K43" s="27"/>
      <c r="L43" s="26"/>
      <c r="M43" s="26"/>
      <c r="N43" s="26"/>
      <c r="O43" s="26"/>
      <c r="P43" s="26"/>
    </row>
    <row r="44" spans="1:16">
      <c r="A44" s="12" t="s">
        <v>87</v>
      </c>
      <c r="B44" s="26"/>
      <c r="C44" s="26"/>
      <c r="D44" s="26"/>
      <c r="E44" s="27"/>
      <c r="F44" s="26"/>
      <c r="G44" s="28"/>
      <c r="H44" s="28"/>
      <c r="I44" s="28"/>
      <c r="J44" s="28"/>
      <c r="K44" s="27"/>
      <c r="L44" s="28"/>
      <c r="M44" s="28"/>
      <c r="N44" s="28"/>
      <c r="O44" s="28"/>
      <c r="P44" s="9"/>
    </row>
    <row r="45" spans="1:16">
      <c r="A45" s="12" t="s">
        <v>88</v>
      </c>
      <c r="B45" s="26"/>
      <c r="C45" s="26"/>
      <c r="D45" s="26"/>
      <c r="E45" s="27"/>
      <c r="F45" s="26"/>
      <c r="G45" s="28"/>
      <c r="H45" s="28"/>
      <c r="I45" s="28"/>
      <c r="J45" s="28"/>
      <c r="K45" s="27"/>
      <c r="L45" s="28"/>
      <c r="M45" s="28"/>
      <c r="N45" s="28"/>
      <c r="O45" s="28"/>
      <c r="P45" s="9"/>
    </row>
    <row r="46" spans="1:16">
      <c r="A46" s="10" t="s">
        <v>89</v>
      </c>
      <c r="B46" s="25">
        <f>+SUM(B47:B51)-B50</f>
        <v>0</v>
      </c>
      <c r="C46" s="25">
        <f t="shared" ref="C46:P46" si="9">+SUM(C47:C51)-C50</f>
        <v>0</v>
      </c>
      <c r="D46" s="25">
        <f t="shared" si="9"/>
        <v>0</v>
      </c>
      <c r="E46" s="25"/>
      <c r="F46" s="25">
        <f t="shared" si="9"/>
        <v>0</v>
      </c>
      <c r="G46" s="25">
        <f t="shared" si="9"/>
        <v>0</v>
      </c>
      <c r="H46" s="25">
        <f t="shared" si="9"/>
        <v>0</v>
      </c>
      <c r="I46" s="25">
        <f>+SUM(I47:I51)-I50</f>
        <v>0</v>
      </c>
      <c r="J46" s="25">
        <f>+SUM(J47:J51)-J50</f>
        <v>0</v>
      </c>
      <c r="K46" s="25"/>
      <c r="L46" s="25">
        <f t="shared" si="9"/>
        <v>0</v>
      </c>
      <c r="M46" s="25">
        <f t="shared" si="9"/>
        <v>0</v>
      </c>
      <c r="N46" s="25">
        <f t="shared" si="9"/>
        <v>0</v>
      </c>
      <c r="O46" s="25">
        <f t="shared" si="9"/>
        <v>0</v>
      </c>
      <c r="P46" s="25">
        <f t="shared" si="9"/>
        <v>0</v>
      </c>
    </row>
    <row r="47" spans="1:16">
      <c r="A47" s="12" t="s">
        <v>90</v>
      </c>
      <c r="B47" s="26"/>
      <c r="C47" s="26"/>
      <c r="D47" s="26"/>
      <c r="E47" s="27"/>
      <c r="F47" s="26"/>
      <c r="G47" s="26"/>
      <c r="H47" s="26"/>
      <c r="I47" s="26"/>
      <c r="J47" s="26"/>
      <c r="K47" s="27"/>
      <c r="L47" s="26"/>
      <c r="M47" s="26"/>
      <c r="N47" s="26"/>
      <c r="O47" s="26"/>
      <c r="P47" s="26"/>
    </row>
    <row r="48" spans="1:16">
      <c r="A48" s="12" t="s">
        <v>91</v>
      </c>
      <c r="B48" s="26"/>
      <c r="C48" s="26"/>
      <c r="D48" s="26"/>
      <c r="E48" s="27"/>
      <c r="F48" s="26"/>
      <c r="G48" s="26"/>
      <c r="H48" s="26"/>
      <c r="I48" s="26"/>
      <c r="J48" s="26"/>
      <c r="K48" s="27"/>
      <c r="L48" s="26"/>
      <c r="M48" s="26"/>
      <c r="N48" s="26"/>
      <c r="O48" s="26"/>
      <c r="P48" s="26"/>
    </row>
    <row r="49" spans="1:16">
      <c r="A49" s="12" t="s">
        <v>44</v>
      </c>
      <c r="B49" s="26"/>
      <c r="C49" s="26"/>
      <c r="D49" s="26"/>
      <c r="E49" s="27"/>
      <c r="F49" s="26"/>
      <c r="G49" s="28"/>
      <c r="H49" s="28"/>
      <c r="I49" s="28"/>
      <c r="J49" s="28"/>
      <c r="K49" s="27"/>
      <c r="L49" s="28"/>
      <c r="M49" s="28"/>
      <c r="N49" s="28"/>
      <c r="O49" s="28"/>
      <c r="P49" s="9"/>
    </row>
    <row r="50" spans="1:16">
      <c r="A50" s="12" t="s">
        <v>45</v>
      </c>
      <c r="B50" s="26"/>
      <c r="C50" s="26"/>
      <c r="D50" s="26"/>
      <c r="E50" s="27"/>
      <c r="F50" s="26"/>
      <c r="G50" s="28"/>
      <c r="H50" s="28"/>
      <c r="I50" s="28"/>
      <c r="J50" s="28"/>
      <c r="K50" s="27"/>
      <c r="L50" s="28"/>
      <c r="M50" s="28"/>
      <c r="N50" s="28"/>
      <c r="O50" s="28"/>
      <c r="P50" s="9"/>
    </row>
    <row r="51" spans="1:16">
      <c r="A51" s="12" t="s">
        <v>92</v>
      </c>
      <c r="B51" s="26"/>
      <c r="C51" s="26"/>
      <c r="D51" s="26"/>
      <c r="E51" s="27"/>
      <c r="F51" s="26"/>
      <c r="G51" s="28"/>
      <c r="H51" s="28"/>
      <c r="I51" s="28"/>
      <c r="J51" s="28"/>
      <c r="K51" s="27"/>
      <c r="L51" s="28"/>
      <c r="M51" s="28"/>
      <c r="N51" s="28"/>
      <c r="O51" s="28"/>
      <c r="P51" s="9"/>
    </row>
    <row r="52" spans="1:16">
      <c r="A52" s="10" t="s">
        <v>93</v>
      </c>
      <c r="B52" s="25">
        <f>+B37+B46</f>
        <v>0</v>
      </c>
      <c r="C52" s="25">
        <f t="shared" ref="C52:P52" si="10">+C37+C46</f>
        <v>0</v>
      </c>
      <c r="D52" s="25">
        <f>+D37+D46</f>
        <v>0</v>
      </c>
      <c r="E52" s="25"/>
      <c r="F52" s="25">
        <f t="shared" si="10"/>
        <v>0</v>
      </c>
      <c r="G52" s="25">
        <f t="shared" si="10"/>
        <v>0</v>
      </c>
      <c r="H52" s="25">
        <f t="shared" si="10"/>
        <v>0</v>
      </c>
      <c r="I52" s="25">
        <f>+I37+I46</f>
        <v>0</v>
      </c>
      <c r="J52" s="25">
        <f>+J37+J46</f>
        <v>0</v>
      </c>
      <c r="K52" s="25"/>
      <c r="L52" s="25">
        <f t="shared" si="10"/>
        <v>0</v>
      </c>
      <c r="M52" s="25">
        <f t="shared" si="10"/>
        <v>0</v>
      </c>
      <c r="N52" s="25">
        <f t="shared" si="10"/>
        <v>0</v>
      </c>
      <c r="O52" s="25">
        <f t="shared" si="10"/>
        <v>0</v>
      </c>
      <c r="P52" s="25">
        <f t="shared" si="10"/>
        <v>0</v>
      </c>
    </row>
    <row r="53" spans="1:16">
      <c r="A53" s="29" t="s">
        <v>94</v>
      </c>
      <c r="B53" s="7" t="s">
        <v>116</v>
      </c>
      <c r="C53" s="8" t="s">
        <v>108</v>
      </c>
      <c r="D53" s="8" t="s">
        <v>8</v>
      </c>
      <c r="E53" s="8"/>
      <c r="F53" s="7" t="s">
        <v>107</v>
      </c>
      <c r="G53" s="7" t="s">
        <v>109</v>
      </c>
      <c r="H53" s="7" t="s">
        <v>110</v>
      </c>
      <c r="I53" s="133" t="s">
        <v>192</v>
      </c>
      <c r="J53" s="133" t="s">
        <v>178</v>
      </c>
      <c r="K53" s="7"/>
      <c r="L53" s="7" t="s">
        <v>111</v>
      </c>
      <c r="M53" s="7" t="s">
        <v>112</v>
      </c>
      <c r="N53" s="7" t="s">
        <v>113</v>
      </c>
      <c r="O53" s="7" t="s">
        <v>150</v>
      </c>
      <c r="P53" s="7" t="s">
        <v>114</v>
      </c>
    </row>
    <row r="54" spans="1:16">
      <c r="A54" s="10" t="s">
        <v>95</v>
      </c>
      <c r="B54" s="30"/>
      <c r="C54" s="30"/>
      <c r="D54" s="30"/>
      <c r="E54" s="25"/>
      <c r="F54" s="30"/>
      <c r="G54" s="30"/>
      <c r="H54" s="30"/>
      <c r="I54" s="30"/>
      <c r="J54" s="30"/>
      <c r="K54" s="25"/>
      <c r="L54" s="30"/>
      <c r="M54" s="30"/>
      <c r="N54" s="30"/>
      <c r="O54" s="30"/>
      <c r="P54" s="30"/>
    </row>
    <row r="55" spans="1:16" ht="22.5">
      <c r="A55" s="10" t="s">
        <v>96</v>
      </c>
      <c r="B55" s="25">
        <f>+B56+B57+B60+B64</f>
        <v>0</v>
      </c>
      <c r="C55" s="25">
        <f t="shared" ref="C55:P55" si="11">+C56+C57+C60+C64</f>
        <v>0</v>
      </c>
      <c r="D55" s="25">
        <f>+D56+D57+D60+D64</f>
        <v>0</v>
      </c>
      <c r="E55" s="25"/>
      <c r="F55" s="25">
        <f t="shared" si="11"/>
        <v>0</v>
      </c>
      <c r="G55" s="25">
        <f t="shared" si="11"/>
        <v>0</v>
      </c>
      <c r="H55" s="25">
        <f t="shared" si="11"/>
        <v>0</v>
      </c>
      <c r="I55" s="25">
        <f>+I56+I57+I60+I64</f>
        <v>0</v>
      </c>
      <c r="J55" s="25">
        <f>+J56+J57+J60+J64</f>
        <v>0</v>
      </c>
      <c r="K55" s="25"/>
      <c r="L55" s="25">
        <f t="shared" si="11"/>
        <v>0</v>
      </c>
      <c r="M55" s="25">
        <f t="shared" si="11"/>
        <v>0</v>
      </c>
      <c r="N55" s="25">
        <f t="shared" si="11"/>
        <v>0</v>
      </c>
      <c r="O55" s="25">
        <f t="shared" si="11"/>
        <v>0</v>
      </c>
      <c r="P55" s="25">
        <f t="shared" si="11"/>
        <v>0</v>
      </c>
    </row>
    <row r="56" spans="1:16">
      <c r="A56" s="12" t="s">
        <v>97</v>
      </c>
      <c r="B56" s="26"/>
      <c r="C56" s="26"/>
      <c r="D56" s="26"/>
      <c r="E56" s="27"/>
      <c r="F56" s="26"/>
      <c r="G56" s="28"/>
      <c r="H56" s="28"/>
      <c r="I56" s="28"/>
      <c r="J56" s="28"/>
      <c r="K56" s="27"/>
      <c r="L56" s="28"/>
      <c r="M56" s="28"/>
      <c r="N56" s="28"/>
      <c r="O56" s="28"/>
      <c r="P56" s="9"/>
    </row>
    <row r="57" spans="1:16">
      <c r="A57" s="92" t="s">
        <v>98</v>
      </c>
      <c r="B57" s="27">
        <f>+B58+B59</f>
        <v>0</v>
      </c>
      <c r="C57" s="27">
        <f t="shared" ref="C57:P57" si="12">+C58+C59</f>
        <v>0</v>
      </c>
      <c r="D57" s="27">
        <f>+D58+D59</f>
        <v>0</v>
      </c>
      <c r="E57" s="27"/>
      <c r="F57" s="27">
        <f t="shared" si="12"/>
        <v>0</v>
      </c>
      <c r="G57" s="27">
        <f t="shared" si="12"/>
        <v>0</v>
      </c>
      <c r="H57" s="27">
        <f t="shared" si="12"/>
        <v>0</v>
      </c>
      <c r="I57" s="27">
        <f>+I58+I59</f>
        <v>0</v>
      </c>
      <c r="J57" s="27">
        <f>+J58+J59</f>
        <v>0</v>
      </c>
      <c r="K57" s="27"/>
      <c r="L57" s="27">
        <f t="shared" si="12"/>
        <v>0</v>
      </c>
      <c r="M57" s="27">
        <f t="shared" si="12"/>
        <v>0</v>
      </c>
      <c r="N57" s="27">
        <f t="shared" si="12"/>
        <v>0</v>
      </c>
      <c r="O57" s="27">
        <f t="shared" si="12"/>
        <v>0</v>
      </c>
      <c r="P57" s="27">
        <f t="shared" si="12"/>
        <v>0</v>
      </c>
    </row>
    <row r="58" spans="1:16">
      <c r="A58" s="12" t="s">
        <v>99</v>
      </c>
      <c r="B58" s="26"/>
      <c r="C58" s="26"/>
      <c r="D58" s="26"/>
      <c r="E58" s="27"/>
      <c r="F58" s="26"/>
      <c r="G58" s="26"/>
      <c r="H58" s="28"/>
      <c r="I58" s="28"/>
      <c r="J58" s="28"/>
      <c r="K58" s="27"/>
      <c r="L58" s="28"/>
      <c r="M58" s="28"/>
      <c r="N58" s="28"/>
      <c r="O58" s="28"/>
      <c r="P58" s="9"/>
    </row>
    <row r="59" spans="1:16">
      <c r="A59" s="12" t="s">
        <v>100</v>
      </c>
      <c r="B59" s="26"/>
      <c r="C59" s="26"/>
      <c r="D59" s="26"/>
      <c r="E59" s="27"/>
      <c r="F59" s="26"/>
      <c r="G59" s="28"/>
      <c r="H59" s="28"/>
      <c r="I59" s="28"/>
      <c r="J59" s="28"/>
      <c r="K59" s="27"/>
      <c r="L59" s="28"/>
      <c r="M59" s="28"/>
      <c r="N59" s="28"/>
      <c r="O59" s="28"/>
      <c r="P59" s="9"/>
    </row>
    <row r="60" spans="1:16">
      <c r="A60" s="92" t="s">
        <v>101</v>
      </c>
      <c r="B60" s="27">
        <f>SUM(B61:B63)</f>
        <v>0</v>
      </c>
      <c r="C60" s="27">
        <f t="shared" ref="C60:P60" si="13">SUM(C61:C63)</f>
        <v>0</v>
      </c>
      <c r="D60" s="27">
        <f>SUM(D61:D63)</f>
        <v>0</v>
      </c>
      <c r="E60" s="27"/>
      <c r="F60" s="27">
        <f t="shared" si="13"/>
        <v>0</v>
      </c>
      <c r="G60" s="27">
        <f t="shared" si="13"/>
        <v>0</v>
      </c>
      <c r="H60" s="27">
        <f t="shared" si="13"/>
        <v>0</v>
      </c>
      <c r="I60" s="27">
        <f>SUM(I61:I63)</f>
        <v>0</v>
      </c>
      <c r="J60" s="27">
        <f>SUM(J61:J63)</f>
        <v>0</v>
      </c>
      <c r="K60" s="27"/>
      <c r="L60" s="27">
        <f t="shared" si="13"/>
        <v>0</v>
      </c>
      <c r="M60" s="27">
        <f t="shared" si="13"/>
        <v>0</v>
      </c>
      <c r="N60" s="27">
        <f t="shared" si="13"/>
        <v>0</v>
      </c>
      <c r="O60" s="27">
        <f t="shared" si="13"/>
        <v>0</v>
      </c>
      <c r="P60" s="27">
        <f t="shared" si="13"/>
        <v>0</v>
      </c>
    </row>
    <row r="61" spans="1:16">
      <c r="A61" s="12" t="s">
        <v>102</v>
      </c>
      <c r="B61" s="26"/>
      <c r="C61" s="26"/>
      <c r="D61" s="26"/>
      <c r="E61" s="27"/>
      <c r="F61" s="26"/>
      <c r="G61" s="26"/>
      <c r="H61" s="26"/>
      <c r="I61" s="26"/>
      <c r="J61" s="26"/>
      <c r="K61" s="27"/>
      <c r="L61" s="26"/>
      <c r="M61" s="26"/>
      <c r="N61" s="26"/>
      <c r="O61" s="26"/>
      <c r="P61" s="26"/>
    </row>
    <row r="62" spans="1:16">
      <c r="A62" s="12" t="s">
        <v>103</v>
      </c>
      <c r="B62" s="26"/>
      <c r="C62" s="26"/>
      <c r="D62" s="26"/>
      <c r="E62" s="27"/>
      <c r="F62" s="26"/>
      <c r="G62" s="26"/>
      <c r="H62" s="26"/>
      <c r="I62" s="26"/>
      <c r="J62" s="26"/>
      <c r="K62" s="27"/>
      <c r="L62" s="26"/>
      <c r="M62" s="26"/>
      <c r="N62" s="26"/>
      <c r="O62" s="26"/>
      <c r="P62" s="26"/>
    </row>
    <row r="63" spans="1:16">
      <c r="A63" s="14" t="s">
        <v>104</v>
      </c>
      <c r="B63" s="26"/>
      <c r="C63" s="26"/>
      <c r="D63" s="26"/>
      <c r="E63" s="27"/>
      <c r="F63" s="26"/>
      <c r="G63" s="26"/>
      <c r="H63" s="26"/>
      <c r="I63" s="26"/>
      <c r="J63" s="26"/>
      <c r="K63" s="27"/>
      <c r="L63" s="26"/>
      <c r="M63" s="26"/>
      <c r="N63" s="26"/>
      <c r="O63" s="26"/>
      <c r="P63" s="26"/>
    </row>
    <row r="64" spans="1:16">
      <c r="A64" s="31" t="s">
        <v>105</v>
      </c>
      <c r="B64" s="32"/>
      <c r="C64" s="32"/>
      <c r="D64" s="32"/>
      <c r="E64" s="65"/>
      <c r="F64" s="32"/>
      <c r="G64" s="32"/>
      <c r="H64" s="32"/>
      <c r="I64" s="32"/>
      <c r="J64" s="32"/>
      <c r="K64" s="65"/>
      <c r="L64" s="32"/>
      <c r="M64" s="32"/>
      <c r="N64" s="32"/>
      <c r="O64" s="32"/>
      <c r="P64" s="9"/>
    </row>
    <row r="65" spans="1:16">
      <c r="A65" s="17" t="s">
        <v>106</v>
      </c>
      <c r="B65" s="33">
        <f>+B54+B55</f>
        <v>0</v>
      </c>
      <c r="C65" s="33">
        <f t="shared" ref="C65:P65" si="14">+C54+C55</f>
        <v>0</v>
      </c>
      <c r="D65" s="33">
        <f>+D54+D55</f>
        <v>0</v>
      </c>
      <c r="E65" s="33"/>
      <c r="F65" s="33">
        <f t="shared" si="14"/>
        <v>0</v>
      </c>
      <c r="G65" s="33">
        <f t="shared" si="14"/>
        <v>0</v>
      </c>
      <c r="H65" s="33">
        <f t="shared" si="14"/>
        <v>0</v>
      </c>
      <c r="I65" s="33">
        <f>+I54+I55</f>
        <v>0</v>
      </c>
      <c r="J65" s="33">
        <f>+J54+J55</f>
        <v>0</v>
      </c>
      <c r="K65" s="33"/>
      <c r="L65" s="33">
        <f t="shared" si="14"/>
        <v>0</v>
      </c>
      <c r="M65" s="33">
        <f t="shared" si="14"/>
        <v>0</v>
      </c>
      <c r="N65" s="33">
        <f t="shared" si="14"/>
        <v>0</v>
      </c>
      <c r="O65" s="33">
        <f t="shared" si="14"/>
        <v>0</v>
      </c>
      <c r="P65" s="33">
        <f t="shared" si="14"/>
        <v>0</v>
      </c>
    </row>
    <row r="67" spans="1:16" ht="11.25" customHeight="1">
      <c r="A67" s="216" t="s">
        <v>173</v>
      </c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</row>
    <row r="68" spans="1:16" ht="11.25" customHeight="1">
      <c r="A68" s="218" t="s">
        <v>14</v>
      </c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</row>
    <row r="69" spans="1:16">
      <c r="A69" s="34"/>
      <c r="B69" s="7" t="s">
        <v>116</v>
      </c>
      <c r="C69" s="8" t="s">
        <v>108</v>
      </c>
      <c r="D69" s="8" t="s">
        <v>8</v>
      </c>
      <c r="E69" s="8"/>
      <c r="F69" s="7" t="s">
        <v>107</v>
      </c>
      <c r="G69" s="7" t="s">
        <v>109</v>
      </c>
      <c r="H69" s="7" t="s">
        <v>110</v>
      </c>
      <c r="I69" s="133" t="s">
        <v>115</v>
      </c>
      <c r="J69" s="133" t="s">
        <v>178</v>
      </c>
      <c r="K69" s="7"/>
      <c r="L69" s="7" t="s">
        <v>111</v>
      </c>
      <c r="M69" s="7" t="s">
        <v>112</v>
      </c>
      <c r="N69" s="7" t="s">
        <v>113</v>
      </c>
      <c r="O69" s="7" t="s">
        <v>150</v>
      </c>
      <c r="P69" s="7" t="s">
        <v>114</v>
      </c>
    </row>
    <row r="70" spans="1:16">
      <c r="A70" s="35" t="s">
        <v>15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7"/>
      <c r="O70" s="37"/>
      <c r="P70" s="37"/>
    </row>
    <row r="71" spans="1:16">
      <c r="A71" s="38" t="s">
        <v>16</v>
      </c>
      <c r="B71" s="39" t="e">
        <f>+B46/B60</f>
        <v>#DIV/0!</v>
      </c>
      <c r="C71" s="39" t="e">
        <f t="shared" ref="C71:P71" si="15">+C46/C60</f>
        <v>#DIV/0!</v>
      </c>
      <c r="D71" s="39" t="e">
        <f>+D46/D60</f>
        <v>#DIV/0!</v>
      </c>
      <c r="E71" s="39"/>
      <c r="F71" s="39" t="e">
        <f t="shared" si="15"/>
        <v>#DIV/0!</v>
      </c>
      <c r="G71" s="39" t="e">
        <f t="shared" si="15"/>
        <v>#DIV/0!</v>
      </c>
      <c r="H71" s="39" t="e">
        <f t="shared" si="15"/>
        <v>#DIV/0!</v>
      </c>
      <c r="I71" s="39" t="e">
        <f>+I46/I60</f>
        <v>#DIV/0!</v>
      </c>
      <c r="J71" s="39" t="e">
        <f>+J46/J60</f>
        <v>#DIV/0!</v>
      </c>
      <c r="K71" s="39"/>
      <c r="L71" s="39" t="e">
        <f t="shared" si="15"/>
        <v>#DIV/0!</v>
      </c>
      <c r="M71" s="39" t="e">
        <f t="shared" si="15"/>
        <v>#DIV/0!</v>
      </c>
      <c r="N71" s="39" t="e">
        <f t="shared" si="15"/>
        <v>#DIV/0!</v>
      </c>
      <c r="O71" s="39" t="e">
        <f t="shared" si="15"/>
        <v>#DIV/0!</v>
      </c>
      <c r="P71" s="39" t="e">
        <f t="shared" si="15"/>
        <v>#DIV/0!</v>
      </c>
    </row>
    <row r="72" spans="1:16">
      <c r="A72" s="40" t="s">
        <v>17</v>
      </c>
      <c r="B72" s="41" t="e">
        <f>+(B46-B47)/B60</f>
        <v>#DIV/0!</v>
      </c>
      <c r="C72" s="41" t="e">
        <f t="shared" ref="C72:P72" si="16">+(C46-C47)/C60</f>
        <v>#DIV/0!</v>
      </c>
      <c r="D72" s="41" t="e">
        <f>+(D46-D47)/D60</f>
        <v>#DIV/0!</v>
      </c>
      <c r="E72" s="41"/>
      <c r="F72" s="41" t="e">
        <f t="shared" si="16"/>
        <v>#DIV/0!</v>
      </c>
      <c r="G72" s="41" t="e">
        <f t="shared" si="16"/>
        <v>#DIV/0!</v>
      </c>
      <c r="H72" s="41" t="e">
        <f t="shared" si="16"/>
        <v>#DIV/0!</v>
      </c>
      <c r="I72" s="41" t="e">
        <f>+(I46-I47)/I60</f>
        <v>#DIV/0!</v>
      </c>
      <c r="J72" s="41" t="e">
        <f>+(J46-J47)/J60</f>
        <v>#DIV/0!</v>
      </c>
      <c r="K72" s="41"/>
      <c r="L72" s="41" t="e">
        <f t="shared" si="16"/>
        <v>#DIV/0!</v>
      </c>
      <c r="M72" s="41" t="e">
        <f t="shared" si="16"/>
        <v>#DIV/0!</v>
      </c>
      <c r="N72" s="41" t="e">
        <f t="shared" si="16"/>
        <v>#DIV/0!</v>
      </c>
      <c r="O72" s="41" t="e">
        <f t="shared" si="16"/>
        <v>#DIV/0!</v>
      </c>
      <c r="P72" s="41" t="e">
        <f t="shared" si="16"/>
        <v>#DIV/0!</v>
      </c>
    </row>
    <row r="73" spans="1:16">
      <c r="A73" s="35" t="s">
        <v>18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2"/>
      <c r="O73" s="42"/>
      <c r="P73" s="42"/>
    </row>
    <row r="74" spans="1:16">
      <c r="A74" s="40" t="s">
        <v>19</v>
      </c>
      <c r="B74" s="41" t="e">
        <f>+B47/(B7/365)</f>
        <v>#DIV/0!</v>
      </c>
      <c r="C74" s="41" t="e">
        <f>+C47/(C7/365)</f>
        <v>#DIV/0!</v>
      </c>
      <c r="D74" s="41" t="e">
        <f>+D47/(D7/365)</f>
        <v>#DIV/0!</v>
      </c>
      <c r="E74" s="41"/>
      <c r="F74" s="41" t="e">
        <f>+F47/(F7/365)</f>
        <v>#DIV/0!</v>
      </c>
      <c r="G74" s="41" t="e">
        <f>+G47/(G7/365)</f>
        <v>#DIV/0!</v>
      </c>
      <c r="H74" s="41" t="e">
        <f>+H47/(H7/365)</f>
        <v>#DIV/0!</v>
      </c>
      <c r="I74" s="41" t="e">
        <f>+I47/(I7/365)</f>
        <v>#DIV/0!</v>
      </c>
      <c r="J74" s="41" t="e">
        <f>+J47/(J7/365)</f>
        <v>#DIV/0!</v>
      </c>
      <c r="K74" s="41"/>
      <c r="L74" s="41" t="e">
        <f>+L47/(L7/365)</f>
        <v>#DIV/0!</v>
      </c>
      <c r="M74" s="41" t="e">
        <f>+M47/(M7/365)</f>
        <v>#DIV/0!</v>
      </c>
      <c r="N74" s="41" t="e">
        <f>+N47/(N7/365)</f>
        <v>#DIV/0!</v>
      </c>
      <c r="O74" s="41" t="e">
        <f>+O47/(O7/365)</f>
        <v>#DIV/0!</v>
      </c>
      <c r="P74" s="41" t="e">
        <f>+P47/(P7/365)</f>
        <v>#DIV/0!</v>
      </c>
    </row>
    <row r="75" spans="1:16">
      <c r="A75" s="40" t="s">
        <v>20</v>
      </c>
      <c r="B75" s="41" t="e">
        <f>+B48/(B7/365)</f>
        <v>#DIV/0!</v>
      </c>
      <c r="C75" s="41" t="e">
        <f t="shared" ref="C75:P75" si="17">+C48/(C7/365)</f>
        <v>#DIV/0!</v>
      </c>
      <c r="D75" s="41" t="e">
        <f t="shared" si="17"/>
        <v>#DIV/0!</v>
      </c>
      <c r="E75" s="41" t="e">
        <f t="shared" si="17"/>
        <v>#DIV/0!</v>
      </c>
      <c r="F75" s="41" t="e">
        <f t="shared" si="17"/>
        <v>#DIV/0!</v>
      </c>
      <c r="G75" s="41" t="e">
        <f t="shared" si="17"/>
        <v>#DIV/0!</v>
      </c>
      <c r="H75" s="41" t="e">
        <f t="shared" si="17"/>
        <v>#DIV/0!</v>
      </c>
      <c r="I75" s="41" t="e">
        <f>+I48/(I7/365)</f>
        <v>#DIV/0!</v>
      </c>
      <c r="J75" s="41" t="e">
        <f>+J48/(J7/365)</f>
        <v>#DIV/0!</v>
      </c>
      <c r="K75" s="41" t="e">
        <f t="shared" si="17"/>
        <v>#DIV/0!</v>
      </c>
      <c r="L75" s="41" t="e">
        <f t="shared" si="17"/>
        <v>#DIV/0!</v>
      </c>
      <c r="M75" s="41" t="e">
        <f t="shared" si="17"/>
        <v>#DIV/0!</v>
      </c>
      <c r="N75" s="41" t="e">
        <f t="shared" si="17"/>
        <v>#DIV/0!</v>
      </c>
      <c r="O75" s="41" t="e">
        <f t="shared" si="17"/>
        <v>#DIV/0!</v>
      </c>
      <c r="P75" s="41" t="e">
        <f t="shared" si="17"/>
        <v>#DIV/0!</v>
      </c>
    </row>
    <row r="76" spans="1:16">
      <c r="A76" s="40" t="s">
        <v>21</v>
      </c>
      <c r="B76" s="41" t="e">
        <f>+B61/(B7/365)</f>
        <v>#DIV/0!</v>
      </c>
      <c r="C76" s="41" t="e">
        <f t="shared" ref="C76:P76" si="18">+C61/(C7/365)</f>
        <v>#DIV/0!</v>
      </c>
      <c r="D76" s="41" t="e">
        <f t="shared" si="18"/>
        <v>#DIV/0!</v>
      </c>
      <c r="E76" s="41" t="e">
        <f t="shared" si="18"/>
        <v>#DIV/0!</v>
      </c>
      <c r="F76" s="41" t="e">
        <f t="shared" si="18"/>
        <v>#DIV/0!</v>
      </c>
      <c r="G76" s="41" t="e">
        <f t="shared" si="18"/>
        <v>#DIV/0!</v>
      </c>
      <c r="H76" s="41" t="e">
        <f t="shared" si="18"/>
        <v>#DIV/0!</v>
      </c>
      <c r="I76" s="41" t="e">
        <f>+I61/(I7/365)</f>
        <v>#DIV/0!</v>
      </c>
      <c r="J76" s="41" t="e">
        <f>+J61/(J7/365)</f>
        <v>#DIV/0!</v>
      </c>
      <c r="K76" s="41" t="e">
        <f t="shared" si="18"/>
        <v>#DIV/0!</v>
      </c>
      <c r="L76" s="41" t="e">
        <f t="shared" si="18"/>
        <v>#DIV/0!</v>
      </c>
      <c r="M76" s="41" t="e">
        <f t="shared" si="18"/>
        <v>#DIV/0!</v>
      </c>
      <c r="N76" s="41" t="e">
        <f t="shared" si="18"/>
        <v>#DIV/0!</v>
      </c>
      <c r="O76" s="41" t="e">
        <f t="shared" si="18"/>
        <v>#DIV/0!</v>
      </c>
      <c r="P76" s="41" t="e">
        <f t="shared" si="18"/>
        <v>#DIV/0!</v>
      </c>
    </row>
    <row r="77" spans="1:16">
      <c r="A77" s="35" t="s">
        <v>22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2"/>
      <c r="O77" s="42"/>
      <c r="P77" s="42"/>
    </row>
    <row r="78" spans="1:16">
      <c r="A78" s="38" t="s">
        <v>23</v>
      </c>
      <c r="B78" s="39" t="e">
        <f>+(B57+B60)/B52</f>
        <v>#DIV/0!</v>
      </c>
      <c r="C78" s="39" t="e">
        <f t="shared" ref="C78:P78" si="19">+(C57+C60)/C52</f>
        <v>#DIV/0!</v>
      </c>
      <c r="D78" s="39" t="e">
        <f>+(D57+D60)/D52</f>
        <v>#DIV/0!</v>
      </c>
      <c r="E78" s="39"/>
      <c r="F78" s="39" t="e">
        <f t="shared" si="19"/>
        <v>#DIV/0!</v>
      </c>
      <c r="G78" s="39" t="e">
        <f t="shared" si="19"/>
        <v>#DIV/0!</v>
      </c>
      <c r="H78" s="39" t="e">
        <f t="shared" si="19"/>
        <v>#DIV/0!</v>
      </c>
      <c r="I78" s="39" t="e">
        <f>+(I57+I60)/I52</f>
        <v>#DIV/0!</v>
      </c>
      <c r="J78" s="39" t="e">
        <f>+(J57+J60)/J52</f>
        <v>#DIV/0!</v>
      </c>
      <c r="K78" s="39"/>
      <c r="L78" s="39" t="e">
        <f t="shared" si="19"/>
        <v>#DIV/0!</v>
      </c>
      <c r="M78" s="39" t="e">
        <f t="shared" si="19"/>
        <v>#DIV/0!</v>
      </c>
      <c r="N78" s="39" t="e">
        <f t="shared" si="19"/>
        <v>#DIV/0!</v>
      </c>
      <c r="O78" s="39" t="e">
        <f t="shared" si="19"/>
        <v>#DIV/0!</v>
      </c>
      <c r="P78" s="39" t="e">
        <f t="shared" si="19"/>
        <v>#DIV/0!</v>
      </c>
    </row>
    <row r="79" spans="1:16">
      <c r="A79" s="17" t="s">
        <v>24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</row>
    <row r="80" spans="1:16">
      <c r="A80" s="38" t="s">
        <v>25</v>
      </c>
      <c r="B80" s="44" t="e">
        <f>+B30/B7</f>
        <v>#DIV/0!</v>
      </c>
      <c r="C80" s="44" t="e">
        <f t="shared" ref="C80:P80" si="20">+C30/C7</f>
        <v>#DIV/0!</v>
      </c>
      <c r="D80" s="44" t="e">
        <f t="shared" si="20"/>
        <v>#DIV/0!</v>
      </c>
      <c r="E80" s="44" t="e">
        <f t="shared" si="20"/>
        <v>#DIV/0!</v>
      </c>
      <c r="F80" s="44" t="e">
        <f t="shared" si="20"/>
        <v>#DIV/0!</v>
      </c>
      <c r="G80" s="44" t="e">
        <f t="shared" si="20"/>
        <v>#DIV/0!</v>
      </c>
      <c r="H80" s="44" t="e">
        <f t="shared" si="20"/>
        <v>#DIV/0!</v>
      </c>
      <c r="I80" s="44" t="e">
        <f>+I30/I7</f>
        <v>#DIV/0!</v>
      </c>
      <c r="J80" s="44" t="e">
        <f>+J30/J7</f>
        <v>#DIV/0!</v>
      </c>
      <c r="K80" s="44" t="e">
        <f t="shared" si="20"/>
        <v>#DIV/0!</v>
      </c>
      <c r="L80" s="44" t="e">
        <f t="shared" si="20"/>
        <v>#DIV/0!</v>
      </c>
      <c r="M80" s="44" t="e">
        <f t="shared" si="20"/>
        <v>#DIV/0!</v>
      </c>
      <c r="N80" s="44" t="e">
        <f t="shared" si="20"/>
        <v>#DIV/0!</v>
      </c>
      <c r="O80" s="44" t="e">
        <f t="shared" si="20"/>
        <v>#DIV/0!</v>
      </c>
      <c r="P80" s="44" t="e">
        <f t="shared" si="20"/>
        <v>#DIV/0!</v>
      </c>
    </row>
    <row r="81" spans="1:16">
      <c r="A81" s="38" t="s">
        <v>26</v>
      </c>
      <c r="B81" s="44" t="e">
        <f>B30/B54</f>
        <v>#DIV/0!</v>
      </c>
      <c r="C81" s="44" t="e">
        <f t="shared" ref="C81:P81" si="21">C30/C54</f>
        <v>#DIV/0!</v>
      </c>
      <c r="D81" s="44" t="e">
        <f t="shared" si="21"/>
        <v>#DIV/0!</v>
      </c>
      <c r="E81" s="44"/>
      <c r="F81" s="44" t="e">
        <f t="shared" si="21"/>
        <v>#DIV/0!</v>
      </c>
      <c r="G81" s="44" t="e">
        <f t="shared" si="21"/>
        <v>#DIV/0!</v>
      </c>
      <c r="H81" s="44" t="e">
        <f t="shared" si="21"/>
        <v>#DIV/0!</v>
      </c>
      <c r="I81" s="44" t="e">
        <f>I30/I54</f>
        <v>#DIV/0!</v>
      </c>
      <c r="J81" s="44" t="e">
        <f>J30/J54</f>
        <v>#DIV/0!</v>
      </c>
      <c r="K81" s="44"/>
      <c r="L81" s="44" t="e">
        <f t="shared" si="21"/>
        <v>#DIV/0!</v>
      </c>
      <c r="M81" s="44" t="e">
        <f t="shared" si="21"/>
        <v>#DIV/0!</v>
      </c>
      <c r="N81" s="44" t="e">
        <f t="shared" si="21"/>
        <v>#DIV/0!</v>
      </c>
      <c r="O81" s="44" t="e">
        <f t="shared" si="21"/>
        <v>#DIV/0!</v>
      </c>
      <c r="P81" s="44" t="e">
        <f t="shared" si="21"/>
        <v>#DIV/0!</v>
      </c>
    </row>
    <row r="83" spans="1:16">
      <c r="A83" s="45" t="s">
        <v>27</v>
      </c>
    </row>
    <row r="84" spans="1:16">
      <c r="A84" s="220" t="s">
        <v>28</v>
      </c>
      <c r="B84" s="220"/>
      <c r="C84" s="220"/>
      <c r="D84" s="221"/>
      <c r="E84" s="221"/>
      <c r="F84" s="221"/>
      <c r="G84" s="221"/>
      <c r="H84" s="221"/>
      <c r="I84" s="221"/>
      <c r="J84" s="221"/>
      <c r="K84" s="221"/>
      <c r="L84" s="221"/>
    </row>
    <row r="85" spans="1:16" ht="22.5">
      <c r="A85" s="131" t="s">
        <v>29</v>
      </c>
      <c r="B85" s="212" t="s">
        <v>30</v>
      </c>
      <c r="C85" s="212"/>
      <c r="D85" s="212"/>
      <c r="E85" s="212"/>
      <c r="F85" s="212"/>
      <c r="G85" s="212"/>
      <c r="H85" s="212"/>
      <c r="I85" s="212"/>
      <c r="J85" s="212"/>
      <c r="K85" s="212"/>
      <c r="L85" s="212"/>
      <c r="M85" s="212"/>
      <c r="N85" s="212"/>
      <c r="O85" s="212"/>
      <c r="P85" s="212"/>
    </row>
    <row r="86" spans="1:16" ht="22.5">
      <c r="A86" s="131" t="s">
        <v>31</v>
      </c>
      <c r="B86" s="212" t="s">
        <v>32</v>
      </c>
      <c r="C86" s="212"/>
      <c r="D86" s="212"/>
      <c r="E86" s="212"/>
      <c r="F86" s="212"/>
      <c r="G86" s="212"/>
      <c r="H86" s="212"/>
      <c r="I86" s="212"/>
      <c r="J86" s="212"/>
      <c r="K86" s="212"/>
      <c r="L86" s="212"/>
      <c r="M86" s="212"/>
      <c r="N86" s="212"/>
      <c r="O86" s="212"/>
      <c r="P86" s="212"/>
    </row>
    <row r="87" spans="1:16">
      <c r="A87" s="131" t="s">
        <v>33</v>
      </c>
      <c r="B87" s="222" t="s">
        <v>141</v>
      </c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</row>
    <row r="88" spans="1:16">
      <c r="A88" s="131" t="s">
        <v>34</v>
      </c>
      <c r="B88" s="222" t="s">
        <v>35</v>
      </c>
      <c r="C88" s="222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</row>
    <row r="89" spans="1:16" ht="22.5">
      <c r="A89" s="131" t="s">
        <v>36</v>
      </c>
      <c r="B89" s="222" t="s">
        <v>37</v>
      </c>
      <c r="C89" s="222"/>
      <c r="D89" s="222"/>
      <c r="E89" s="222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</row>
    <row r="90" spans="1:16">
      <c r="A90" s="131" t="s">
        <v>38</v>
      </c>
      <c r="B90" s="212" t="s">
        <v>39</v>
      </c>
      <c r="C90" s="212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2"/>
    </row>
    <row r="91" spans="1:16">
      <c r="A91" s="131" t="s">
        <v>40</v>
      </c>
      <c r="B91" s="212" t="s">
        <v>126</v>
      </c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2"/>
      <c r="N91" s="212"/>
      <c r="O91" s="212"/>
      <c r="P91" s="212"/>
    </row>
    <row r="92" spans="1:16">
      <c r="A92" s="131" t="s">
        <v>41</v>
      </c>
      <c r="B92" s="222" t="s">
        <v>42</v>
      </c>
      <c r="C92" s="222"/>
      <c r="D92" s="222"/>
      <c r="E92" s="222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</row>
    <row r="95" spans="1:16" s="5" customFormat="1" ht="22.5" customHeight="1"/>
    <row r="96" spans="1:16" s="5" customFormat="1"/>
    <row r="97" s="5" customFormat="1"/>
    <row r="108" ht="1.5" hidden="1" customHeight="1"/>
    <row r="112" hidden="1"/>
    <row r="115" spans="2:16" ht="12"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</row>
    <row r="116" spans="2:16" ht="12"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</row>
    <row r="117" spans="2:16" ht="12">
      <c r="B117" s="47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</row>
    <row r="118" spans="2:16" ht="12">
      <c r="B118" s="48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</row>
    <row r="119" spans="2:16" ht="12">
      <c r="B119" s="48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</row>
    <row r="120" spans="2:16" ht="12">
      <c r="B120" s="48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</row>
    <row r="121" spans="2:16" ht="12">
      <c r="B121" s="48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</row>
    <row r="122" spans="2:16" ht="12">
      <c r="B122" s="48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</row>
    <row r="123" spans="2:16" ht="12">
      <c r="B123" s="48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</row>
    <row r="124" spans="2:16" ht="12">
      <c r="B124" s="48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</row>
    <row r="125" spans="2:16" ht="15">
      <c r="B125" s="48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9"/>
      <c r="P125" s="46"/>
    </row>
    <row r="126" spans="2:16" ht="15">
      <c r="B126" s="48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9"/>
      <c r="P126" s="46"/>
    </row>
    <row r="127" spans="2:16" ht="12">
      <c r="B127" s="48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</row>
    <row r="128" spans="2:16" ht="12"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</row>
    <row r="129" spans="2:16" ht="12"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</row>
    <row r="130" spans="2:16" ht="12"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</row>
    <row r="131" spans="2:16" ht="12"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</row>
    <row r="132" spans="2:16" ht="12"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</row>
    <row r="133" spans="2:16" ht="12"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</row>
    <row r="134" spans="2:16" ht="12"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</row>
    <row r="135" spans="2:16" ht="12"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</row>
    <row r="136" spans="2:16" ht="12"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</row>
    <row r="137" spans="2:16" ht="12"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</row>
    <row r="138" spans="2:16" ht="12"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</row>
    <row r="139" spans="2:16" ht="12"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</row>
    <row r="140" spans="2:16" ht="12"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</row>
    <row r="141" spans="2:16" ht="12"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</row>
    <row r="142" spans="2:16" ht="12">
      <c r="B142" s="46"/>
      <c r="C142" s="46"/>
      <c r="D142" s="46"/>
      <c r="E142" s="46"/>
      <c r="F142" s="46"/>
      <c r="G142" s="46"/>
      <c r="H142" s="50"/>
      <c r="I142" s="50"/>
      <c r="J142" s="50"/>
      <c r="K142" s="50"/>
      <c r="L142" s="46"/>
      <c r="M142" s="46"/>
      <c r="N142" s="46"/>
      <c r="O142" s="46"/>
      <c r="P142" s="46"/>
    </row>
    <row r="143" spans="2:16" ht="12"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</row>
    <row r="144" spans="2:16" ht="12"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</row>
    <row r="145" spans="1:16" ht="12">
      <c r="B145" s="46"/>
      <c r="C145" s="46"/>
      <c r="D145" s="46"/>
      <c r="E145" s="46"/>
      <c r="F145" s="46"/>
      <c r="G145" s="46"/>
      <c r="H145" s="50"/>
      <c r="I145" s="50"/>
      <c r="J145" s="50"/>
      <c r="K145" s="50"/>
      <c r="L145" s="46"/>
      <c r="M145" s="46"/>
      <c r="N145" s="46"/>
      <c r="O145" s="46"/>
      <c r="P145" s="46"/>
    </row>
    <row r="146" spans="1:16" ht="12"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</row>
    <row r="147" spans="1:16" ht="12"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</row>
    <row r="148" spans="1:16" ht="12"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</row>
    <row r="149" spans="1:16" ht="12"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</row>
    <row r="150" spans="1:16" ht="12"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</row>
    <row r="151" spans="1:16" ht="12"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</row>
    <row r="152" spans="1:16" ht="12"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</row>
    <row r="153" spans="1:16" ht="12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</row>
  </sheetData>
  <customSheetViews>
    <customSheetView guid="{06F83AA6-2E35-484B-8E2D-89D5734D85FB}" showPageBreaks="1" printArea="1" hiddenRows="1">
      <pane ySplit="3" topLeftCell="A4" activePane="bottomLeft" state="frozen"/>
      <selection pane="bottomLeft" activeCell="A6" sqref="A6:O6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1"/>
      <headerFooter alignWithMargins="0">
        <oddHeader>&amp;A</oddHeader>
        <oddFooter>Strona &amp;P z &amp;N</oddFooter>
      </headerFooter>
    </customSheetView>
    <customSheetView guid="{67FEDF04-631E-4496-88AF-B7B4D2A8FEB3}" hiddenRows="1">
      <pane ySplit="3" topLeftCell="A37" activePane="bottomLeft" state="frozen"/>
      <selection pane="bottomLeft" activeCell="O140" sqref="O140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2"/>
      <headerFooter alignWithMargins="0">
        <oddHeader>&amp;A</oddHeader>
        <oddFooter>Strona &amp;P z &amp;N</oddFooter>
      </headerFooter>
    </customSheetView>
    <customSheetView guid="{7D57006B-7535-487E-9B5F-ADCBF26ACA2C}" showPageBreaks="1" printArea="1" hiddenRows="1">
      <pane ySplit="3" topLeftCell="A4" activePane="bottomLeft" state="frozen"/>
      <selection pane="bottomLeft" activeCell="F20" sqref="F20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3"/>
      <headerFooter alignWithMargins="0">
        <oddHeader>&amp;A</oddHeader>
        <oddFooter>Strona &amp;P z &amp;N</oddFooter>
      </headerFooter>
    </customSheetView>
    <customSheetView guid="{AE2FABA9-E734-4D4E-8B80-6FAA9A7CE613}" showPageBreaks="1" printArea="1" hiddenRows="1">
      <pane ySplit="3" topLeftCell="A4" activePane="bottomLeft" state="frozen"/>
      <selection pane="bottomLeft" activeCell="Q23" sqref="Q21:Q23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4"/>
      <headerFooter alignWithMargins="0">
        <oddHeader>&amp;A</oddHeader>
        <oddFooter>Strona &amp;P z &amp;N</oddFooter>
      </headerFooter>
    </customSheetView>
  </customSheetViews>
  <mergeCells count="19">
    <mergeCell ref="B87:P87"/>
    <mergeCell ref="B92:P92"/>
    <mergeCell ref="B88:P88"/>
    <mergeCell ref="B89:P89"/>
    <mergeCell ref="B90:P90"/>
    <mergeCell ref="B91:P91"/>
    <mergeCell ref="B85:P85"/>
    <mergeCell ref="B86:P86"/>
    <mergeCell ref="B31:P31"/>
    <mergeCell ref="A34:P34"/>
    <mergeCell ref="A35:P35"/>
    <mergeCell ref="A67:P67"/>
    <mergeCell ref="A68:P68"/>
    <mergeCell ref="A84:L84"/>
    <mergeCell ref="A1:P1"/>
    <mergeCell ref="A3:P3"/>
    <mergeCell ref="N2:P2"/>
    <mergeCell ref="A4:P4"/>
    <mergeCell ref="A5:P5"/>
  </mergeCells>
  <phoneticPr fontId="4" type="noConversion"/>
  <hyperlinks>
    <hyperlink ref="H145" location="_ftnref1" display="_ftnref1" xr:uid="{00000000-0004-0000-0200-000000000000}"/>
    <hyperlink ref="A1:P1" location="'Strona tytułowa'!A1" display="Powrót na stronę tytułową" xr:uid="{00000000-0004-0000-0200-000001000000}"/>
    <hyperlink ref="N2:P2" location="'Strona tytułowa'!A1" display="'Strona tytułowa'!A1" xr:uid="{00000000-0004-0000-0200-000002000000}"/>
  </hyperlinks>
  <printOptions horizontalCentered="1"/>
  <pageMargins left="0.39370078740157483" right="0.39370078740157483" top="0.98425196850393704" bottom="0.98425196850393704" header="0.51181102362204722" footer="0.51181102362204722"/>
  <pageSetup paperSize="9" scale="93" orientation="landscape" r:id="rId5"/>
  <headerFooter alignWithMargins="0">
    <oddHeader>&amp;A</oddHeader>
    <oddFooter>Strona &amp;P z &amp;N</oddFooter>
  </headerFooter>
  <rowBreaks count="3" manualBreakCount="3">
    <brk id="32" max="16383" man="1"/>
    <brk id="66" max="16383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28"/>
  <sheetViews>
    <sheetView tabSelected="1" view="pageBreakPreview" zoomScaleNormal="100" zoomScaleSheetLayoutView="100" workbookViewId="0">
      <selection activeCell="L24" sqref="L24"/>
    </sheetView>
  </sheetViews>
  <sheetFormatPr defaultRowHeight="12.75"/>
  <cols>
    <col min="1" max="1" width="35.28515625" customWidth="1"/>
    <col min="2" max="2" width="12.28515625" bestFit="1" customWidth="1"/>
    <col min="7" max="7" width="1.28515625" customWidth="1"/>
    <col min="8" max="8" width="10.140625" bestFit="1" customWidth="1"/>
  </cols>
  <sheetData>
    <row r="2" spans="1:12" ht="12.75" customHeight="1">
      <c r="A2" s="225" t="s">
        <v>174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2" ht="12.75" customHeight="1">
      <c r="A3" s="223" t="s">
        <v>43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>
      <c r="A4" s="70" t="s">
        <v>53</v>
      </c>
      <c r="B4" s="7" t="s">
        <v>107</v>
      </c>
      <c r="C4" s="7" t="s">
        <v>109</v>
      </c>
      <c r="D4" s="7" t="s">
        <v>110</v>
      </c>
      <c r="E4" s="133" t="s">
        <v>115</v>
      </c>
      <c r="F4" s="133" t="s">
        <v>178</v>
      </c>
      <c r="G4" s="7"/>
      <c r="H4" s="7" t="s">
        <v>111</v>
      </c>
      <c r="I4" s="7" t="s">
        <v>112</v>
      </c>
      <c r="J4" s="7" t="s">
        <v>113</v>
      </c>
      <c r="K4" s="7" t="s">
        <v>150</v>
      </c>
      <c r="L4" s="7" t="s">
        <v>114</v>
      </c>
    </row>
    <row r="5" spans="1:12" s="71" customFormat="1" ht="22.5">
      <c r="A5" s="84" t="s">
        <v>138</v>
      </c>
      <c r="B5" s="77"/>
      <c r="C5" s="77"/>
      <c r="D5" s="77"/>
      <c r="E5" s="77"/>
      <c r="F5" s="77"/>
      <c r="G5" s="82"/>
      <c r="H5" s="77"/>
      <c r="I5" s="77"/>
      <c r="J5" s="77"/>
      <c r="K5" s="77"/>
      <c r="L5" s="77"/>
    </row>
    <row r="6" spans="1:12">
      <c r="A6" s="85" t="s">
        <v>130</v>
      </c>
      <c r="B6" s="78"/>
      <c r="C6" s="78"/>
      <c r="D6" s="78"/>
      <c r="E6" s="78"/>
      <c r="F6" s="78"/>
      <c r="G6" s="79"/>
      <c r="H6" s="78"/>
      <c r="I6" s="78"/>
      <c r="J6" s="78"/>
      <c r="K6" s="78"/>
      <c r="L6" s="78"/>
    </row>
    <row r="7" spans="1:12">
      <c r="A7" s="85" t="s">
        <v>131</v>
      </c>
      <c r="B7" s="78"/>
      <c r="C7" s="78"/>
      <c r="D7" s="78"/>
      <c r="E7" s="78"/>
      <c r="F7" s="78"/>
      <c r="G7" s="79"/>
      <c r="H7" s="78"/>
      <c r="I7" s="78"/>
      <c r="J7" s="78"/>
      <c r="K7" s="78"/>
      <c r="L7" s="78"/>
    </row>
    <row r="8" spans="1:12" ht="34.5" customHeight="1">
      <c r="A8" s="62" t="s">
        <v>133</v>
      </c>
      <c r="B8" s="78"/>
      <c r="C8" s="78"/>
      <c r="D8" s="78"/>
      <c r="E8" s="78"/>
      <c r="F8" s="78"/>
      <c r="G8" s="79"/>
      <c r="H8" s="78"/>
      <c r="I8" s="78"/>
      <c r="J8" s="78"/>
      <c r="K8" s="78"/>
      <c r="L8" s="78"/>
    </row>
    <row r="9" spans="1:12">
      <c r="A9" s="85" t="s">
        <v>132</v>
      </c>
      <c r="B9" s="78"/>
      <c r="C9" s="78"/>
      <c r="D9" s="78"/>
      <c r="E9" s="78"/>
      <c r="F9" s="78"/>
      <c r="G9" s="79"/>
      <c r="H9" s="78"/>
      <c r="I9" s="78"/>
      <c r="J9" s="78"/>
      <c r="K9" s="78"/>
      <c r="L9" s="78"/>
    </row>
    <row r="10" spans="1:12" s="71" customFormat="1" ht="22.5" customHeight="1">
      <c r="A10" s="84" t="s">
        <v>134</v>
      </c>
      <c r="B10" s="77"/>
      <c r="C10" s="77"/>
      <c r="D10" s="77"/>
      <c r="E10" s="77"/>
      <c r="F10" s="77"/>
      <c r="G10" s="82"/>
      <c r="H10" s="77"/>
      <c r="I10" s="77"/>
      <c r="J10" s="77"/>
      <c r="K10" s="77"/>
      <c r="L10" s="77"/>
    </row>
    <row r="11" spans="1:12">
      <c r="A11" s="85" t="s">
        <v>127</v>
      </c>
      <c r="B11" s="78"/>
      <c r="C11" s="78"/>
      <c r="D11" s="78"/>
      <c r="E11" s="78"/>
      <c r="F11" s="78"/>
      <c r="G11" s="79"/>
      <c r="H11" s="78"/>
      <c r="I11" s="78"/>
      <c r="J11" s="78"/>
      <c r="K11" s="78"/>
      <c r="L11" s="78"/>
    </row>
    <row r="12" spans="1:12">
      <c r="A12" s="85" t="s">
        <v>128</v>
      </c>
      <c r="B12" s="78"/>
      <c r="C12" s="78"/>
      <c r="D12" s="78"/>
      <c r="E12" s="78"/>
      <c r="F12" s="78"/>
      <c r="G12" s="79"/>
      <c r="H12" s="78"/>
      <c r="I12" s="78"/>
      <c r="J12" s="78"/>
      <c r="K12" s="78"/>
      <c r="L12" s="78"/>
    </row>
    <row r="13" spans="1:12">
      <c r="A13" s="94" t="s">
        <v>142</v>
      </c>
      <c r="B13" s="78"/>
      <c r="C13" s="78"/>
      <c r="D13" s="78"/>
      <c r="E13" s="78"/>
      <c r="F13" s="78"/>
      <c r="G13" s="79"/>
      <c r="H13" s="78"/>
      <c r="I13" s="78"/>
      <c r="J13" s="78"/>
      <c r="K13" s="78"/>
      <c r="L13" s="78"/>
    </row>
    <row r="14" spans="1:12" s="71" customFormat="1" ht="21.75" customHeight="1">
      <c r="A14" s="84" t="s">
        <v>140</v>
      </c>
      <c r="B14" s="80"/>
      <c r="C14" s="80"/>
      <c r="D14" s="80"/>
      <c r="E14" s="80"/>
      <c r="F14" s="80"/>
      <c r="G14" s="82"/>
      <c r="H14" s="80"/>
      <c r="I14" s="80"/>
      <c r="J14" s="80"/>
      <c r="K14" s="80"/>
      <c r="L14" s="80"/>
    </row>
    <row r="15" spans="1:12">
      <c r="A15" s="85" t="s">
        <v>139</v>
      </c>
      <c r="B15" s="81"/>
      <c r="C15" s="81"/>
      <c r="D15" s="81"/>
      <c r="E15" s="81"/>
      <c r="F15" s="81"/>
      <c r="G15" s="79"/>
      <c r="H15" s="81"/>
      <c r="I15" s="81"/>
      <c r="J15" s="81"/>
      <c r="K15" s="81"/>
      <c r="L15" s="81"/>
    </row>
    <row r="16" spans="1:12">
      <c r="A16" s="85" t="s">
        <v>135</v>
      </c>
      <c r="B16" s="81"/>
      <c r="C16" s="81"/>
      <c r="D16" s="81"/>
      <c r="E16" s="81"/>
      <c r="F16" s="81"/>
      <c r="G16" s="79"/>
      <c r="H16" s="81"/>
      <c r="I16" s="81"/>
      <c r="J16" s="81"/>
      <c r="K16" s="81"/>
      <c r="L16" s="81"/>
    </row>
    <row r="17" spans="1:12">
      <c r="A17" s="85" t="s">
        <v>136</v>
      </c>
      <c r="B17" s="81"/>
      <c r="C17" s="81"/>
      <c r="D17" s="81"/>
      <c r="E17" s="81"/>
      <c r="F17" s="81"/>
      <c r="G17" s="79"/>
      <c r="H17" s="81"/>
      <c r="I17" s="81"/>
      <c r="J17" s="81"/>
      <c r="K17" s="81"/>
      <c r="L17" s="81"/>
    </row>
    <row r="18" spans="1:12">
      <c r="A18" s="85" t="s">
        <v>137</v>
      </c>
      <c r="B18" s="81"/>
      <c r="C18" s="81"/>
      <c r="D18" s="81"/>
      <c r="E18" s="81"/>
      <c r="F18" s="81"/>
      <c r="G18" s="79"/>
      <c r="H18" s="78"/>
      <c r="I18" s="78"/>
      <c r="J18" s="78"/>
      <c r="K18" s="78"/>
      <c r="L18" s="78"/>
    </row>
    <row r="19" spans="1:12">
      <c r="A19" s="85" t="s">
        <v>128</v>
      </c>
      <c r="B19" s="75"/>
      <c r="C19" s="75"/>
      <c r="D19" s="75"/>
      <c r="E19" s="75"/>
      <c r="F19" s="75"/>
      <c r="G19" s="74"/>
      <c r="H19" s="75"/>
      <c r="I19" s="75"/>
      <c r="J19" s="75"/>
      <c r="K19" s="75"/>
      <c r="L19" s="75"/>
    </row>
    <row r="20" spans="1:12" s="71" customFormat="1">
      <c r="A20" s="84" t="s">
        <v>129</v>
      </c>
      <c r="B20" s="76">
        <f>+B5+B10+B14</f>
        <v>0</v>
      </c>
      <c r="C20" s="76">
        <f>+C5+C10+C14</f>
        <v>0</v>
      </c>
      <c r="D20" s="76">
        <f>+D5+D10+D14</f>
        <v>0</v>
      </c>
      <c r="E20" s="76">
        <f>+E5+E10+E14</f>
        <v>0</v>
      </c>
      <c r="F20" s="76">
        <f>+F5+F10+F14</f>
        <v>0</v>
      </c>
      <c r="G20" s="76"/>
      <c r="H20" s="76">
        <f>+H5+H10+H14</f>
        <v>0</v>
      </c>
      <c r="I20" s="76">
        <f>+I5+I10+I14</f>
        <v>0</v>
      </c>
      <c r="J20" s="76">
        <f>+J5+J10+J14</f>
        <v>0</v>
      </c>
      <c r="K20" s="76">
        <f>+K5+K10+K14</f>
        <v>0</v>
      </c>
      <c r="L20" s="76">
        <f>+L5+L10+L14</f>
        <v>0</v>
      </c>
    </row>
    <row r="21" spans="1:12">
      <c r="A21" s="86" t="s">
        <v>144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132"/>
    </row>
    <row r="22" spans="1:12">
      <c r="A22" s="87" t="s">
        <v>146</v>
      </c>
      <c r="B22" s="72"/>
      <c r="C22" s="72"/>
      <c r="D22" s="72"/>
      <c r="E22" s="72"/>
      <c r="F22" s="72"/>
      <c r="G22" s="73"/>
      <c r="H22" s="72"/>
      <c r="I22" s="72"/>
      <c r="J22" s="72"/>
      <c r="K22" s="72"/>
      <c r="L22" s="72"/>
    </row>
    <row r="23" spans="1:12">
      <c r="A23" s="88" t="s">
        <v>120</v>
      </c>
      <c r="B23" s="83"/>
      <c r="C23" s="83"/>
      <c r="D23" s="83"/>
      <c r="E23" s="83"/>
      <c r="F23" s="83"/>
      <c r="G23" s="54"/>
      <c r="H23" s="83"/>
      <c r="I23" s="83"/>
      <c r="J23" s="83"/>
      <c r="K23" s="83"/>
      <c r="L23" s="83"/>
    </row>
    <row r="24" spans="1:12">
      <c r="A24" s="87" t="s">
        <v>147</v>
      </c>
      <c r="B24" s="72">
        <f>B22*B23</f>
        <v>0</v>
      </c>
      <c r="C24" s="72">
        <f t="shared" ref="C24:L24" si="0">C22*C23</f>
        <v>0</v>
      </c>
      <c r="D24" s="72">
        <f t="shared" si="0"/>
        <v>0</v>
      </c>
      <c r="E24" s="72">
        <f t="shared" si="0"/>
        <v>0</v>
      </c>
      <c r="F24" s="72">
        <f t="shared" si="0"/>
        <v>0</v>
      </c>
      <c r="G24" s="132"/>
      <c r="H24" s="72">
        <f t="shared" si="0"/>
        <v>0</v>
      </c>
      <c r="I24" s="72">
        <f t="shared" si="0"/>
        <v>0</v>
      </c>
      <c r="J24" s="72">
        <f t="shared" si="0"/>
        <v>0</v>
      </c>
      <c r="K24" s="72">
        <f t="shared" si="0"/>
        <v>0</v>
      </c>
      <c r="L24" s="72">
        <f t="shared" si="0"/>
        <v>0</v>
      </c>
    </row>
    <row r="28" spans="1:12">
      <c r="A28" s="52" t="s">
        <v>143</v>
      </c>
      <c r="B28" s="53">
        <f>SUM(B24:F24,H24:L24)</f>
        <v>0</v>
      </c>
    </row>
  </sheetData>
  <customSheetViews>
    <customSheetView guid="{06F83AA6-2E35-484B-8E2D-89D5734D85FB}">
      <selection activeCell="D5" sqref="D5"/>
      <pageMargins left="0.75" right="0.75" top="1" bottom="1" header="0.5" footer="0.5"/>
      <pageSetup paperSize="9" scale="79" orientation="landscape" r:id="rId1"/>
      <headerFooter alignWithMargins="0">
        <oddHeader>&amp;A</oddHeader>
        <oddFooter>Strona &amp;P z &amp;N</oddFooter>
      </headerFooter>
    </customSheetView>
    <customSheetView guid="{67FEDF04-631E-4496-88AF-B7B4D2A8FEB3}">
      <selection activeCell="D5" sqref="D5"/>
      <pageMargins left="0.75" right="0.75" top="1" bottom="1" header="0.5" footer="0.5"/>
      <pageSetup paperSize="9" scale="79" orientation="landscape" r:id="rId2"/>
      <headerFooter alignWithMargins="0">
        <oddHeader>&amp;A</oddHeader>
        <oddFooter>Strona &amp;P z &amp;N</oddFooter>
      </headerFooter>
    </customSheetView>
    <customSheetView guid="{7D57006B-7535-487E-9B5F-ADCBF26ACA2C}">
      <selection activeCell="D26" sqref="D26"/>
      <pageMargins left="0.75" right="0.75" top="1" bottom="1" header="0.5" footer="0.5"/>
      <pageSetup paperSize="9" scale="79" orientation="landscape" r:id="rId3"/>
      <headerFooter alignWithMargins="0">
        <oddHeader>&amp;A</oddHeader>
        <oddFooter>Strona &amp;P z &amp;N</oddFooter>
      </headerFooter>
    </customSheetView>
    <customSheetView guid="{AE2FABA9-E734-4D4E-8B80-6FAA9A7CE613}">
      <selection activeCell="T34" sqref="T34"/>
      <pageMargins left="0.75" right="0.75" top="1" bottom="1" header="0.5" footer="0.5"/>
      <pageSetup paperSize="9" scale="79" orientation="landscape" r:id="rId4"/>
      <headerFooter alignWithMargins="0">
        <oddHeader>&amp;A</oddHeader>
        <oddFooter>Strona &amp;P z &amp;N</oddFooter>
      </headerFooter>
    </customSheetView>
  </customSheetViews>
  <mergeCells count="2">
    <mergeCell ref="A3:L3"/>
    <mergeCell ref="A2:L2"/>
  </mergeCells>
  <phoneticPr fontId="4" type="noConversion"/>
  <pageMargins left="0.75" right="0.75" top="1" bottom="1" header="0.5" footer="0.5"/>
  <pageSetup paperSize="9" scale="107" orientation="landscape" r:id="rId5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D-Wskazówki i założenia analiz</vt:lpstr>
      <vt:lpstr>D-Analiza finansowa</vt:lpstr>
      <vt:lpstr>D-Przepływy pieniężne</vt:lpstr>
      <vt:lpstr>'D-Analiza finansowa'!Obszar_wydruku</vt:lpstr>
      <vt:lpstr>'D-Wskazówki i założenia analiz'!Obszar_wydruku</vt:lpstr>
      <vt:lpstr>'Strona tytułowa'!Obszar_wydruku</vt:lpstr>
    </vt:vector>
  </TitlesOfParts>
  <Company>Woj.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APrejzner</dc:creator>
  <cp:lastModifiedBy>Katarzyna Zadrożna</cp:lastModifiedBy>
  <cp:lastPrinted>2023-09-22T10:08:26Z</cp:lastPrinted>
  <dcterms:created xsi:type="dcterms:W3CDTF">2008-03-25T08:57:36Z</dcterms:created>
  <dcterms:modified xsi:type="dcterms:W3CDTF">2025-09-23T10:22:59Z</dcterms:modified>
</cp:coreProperties>
</file>